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8"/>
  <c r="BM99" i="14"/>
  <c r="AB85" i="63"/>
  <c r="AB81"/>
  <c r="AB81" i="61"/>
  <c r="AB77" i="63"/>
  <c r="AB77" i="61"/>
  <c r="AB73" i="63"/>
  <c r="AB73" i="61"/>
  <c r="AB69" i="63"/>
  <c r="AB69" i="61"/>
  <c r="AB89" i="63"/>
  <c r="AB52" i="62"/>
  <c r="AB89" i="61"/>
  <c r="AB9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" i="63" l="1"/>
  <c r="F93" i="55"/>
  <c r="F16" i="61"/>
  <c r="F28" i="62"/>
  <c r="N24" i="58"/>
  <c r="B99" i="63"/>
  <c r="F95" i="62"/>
  <c r="F71"/>
  <c r="F51"/>
  <c r="F43"/>
  <c r="F15" i="61"/>
  <c r="F43" i="56"/>
  <c r="B99"/>
  <c r="F17"/>
  <c r="C99" i="55"/>
  <c r="F87" i="58"/>
  <c r="F15"/>
  <c r="B99"/>
  <c r="F47"/>
  <c r="F11" i="5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O26" s="1"/>
  <c r="N30"/>
  <c r="N38"/>
  <c r="N42"/>
  <c r="O42" s="1"/>
  <c r="N46"/>
  <c r="O46" s="1"/>
  <c r="N54"/>
  <c r="N58"/>
  <c r="N62"/>
  <c r="N66"/>
  <c r="O66" s="1"/>
  <c r="N70"/>
  <c r="N74"/>
  <c r="N78"/>
  <c r="O78" s="1"/>
  <c r="N9"/>
  <c r="O9" s="1"/>
  <c r="N13"/>
  <c r="N25"/>
  <c r="O25" s="1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V4"/>
  <c r="O4"/>
  <c r="V47"/>
  <c r="V59"/>
  <c r="V31"/>
  <c r="V43"/>
  <c r="V87"/>
  <c r="V98"/>
  <c r="O98"/>
  <c r="V10" i="56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F29"/>
  <c r="O30"/>
  <c r="V38"/>
  <c r="G42"/>
  <c r="N44"/>
  <c r="O44" s="1"/>
  <c r="F45"/>
  <c r="O46"/>
  <c r="G58"/>
  <c r="N60"/>
  <c r="O60" s="1"/>
  <c r="F61"/>
  <c r="O13" i="56"/>
  <c r="O45"/>
  <c r="O57"/>
  <c r="V3" i="55"/>
  <c r="V66"/>
  <c r="O66"/>
  <c r="O74"/>
  <c r="V82"/>
  <c r="V94"/>
  <c r="O94"/>
  <c r="V6" i="56"/>
  <c r="O6"/>
  <c r="V15"/>
  <c r="O15"/>
  <c r="V22"/>
  <c r="V31"/>
  <c r="O31"/>
  <c r="V36"/>
  <c r="V38"/>
  <c r="O38"/>
  <c r="V47"/>
  <c r="O47"/>
  <c r="V52"/>
  <c r="V54"/>
  <c r="V59"/>
  <c r="V67"/>
  <c r="V70"/>
  <c r="O70"/>
  <c r="V75"/>
  <c r="V78"/>
  <c r="V83"/>
  <c r="V86"/>
  <c r="V91"/>
  <c r="V94"/>
  <c r="V12" i="55"/>
  <c r="O17"/>
  <c r="V17"/>
  <c r="V6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76"/>
  <c r="O84"/>
  <c r="O21" i="56"/>
  <c r="O37"/>
  <c r="O53"/>
  <c r="O61"/>
  <c r="O69"/>
  <c r="O77"/>
  <c r="V70" i="55"/>
  <c r="O70"/>
  <c r="V78"/>
  <c r="O78"/>
  <c r="O86"/>
  <c r="V7" i="56"/>
  <c r="O7"/>
  <c r="V14"/>
  <c r="O14"/>
  <c r="V23"/>
  <c r="O23"/>
  <c r="V28"/>
  <c r="O30"/>
  <c r="O39"/>
  <c r="V44"/>
  <c r="V46"/>
  <c r="V55"/>
  <c r="V63"/>
  <c r="V66"/>
  <c r="V71"/>
  <c r="V79"/>
  <c r="V82"/>
  <c r="V87"/>
  <c r="V95"/>
  <c r="O95"/>
  <c r="V98"/>
  <c r="J99" i="55"/>
  <c r="G6"/>
  <c r="O7"/>
  <c r="N24"/>
  <c r="N40"/>
  <c r="O40" s="1"/>
  <c r="N56"/>
  <c r="O56" s="1"/>
  <c r="O63"/>
  <c r="O96"/>
  <c r="V38" i="58"/>
  <c r="V54"/>
  <c r="O57"/>
  <c r="V70"/>
  <c r="V73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7"/>
  <c r="V50"/>
  <c r="V68" i="55"/>
  <c r="V72"/>
  <c r="V88"/>
  <c r="V96"/>
  <c r="F3" i="56"/>
  <c r="F99" s="1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5"/>
  <c r="V78"/>
  <c r="V94"/>
  <c r="N3" i="56"/>
  <c r="G88" i="57"/>
  <c r="N90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0" i="55" l="1"/>
  <c r="O82"/>
  <c r="G11" i="58"/>
  <c r="V11" s="1"/>
  <c r="O95" i="55"/>
  <c r="O9"/>
  <c r="G59" i="58"/>
  <c r="O59" s="1"/>
  <c r="O87" i="55"/>
  <c r="O71"/>
  <c r="O43"/>
  <c r="O74" i="58"/>
  <c r="O66"/>
  <c r="O42"/>
  <c r="O26"/>
  <c r="O81"/>
  <c r="O65"/>
  <c r="O25"/>
  <c r="O30"/>
  <c r="O48" i="57"/>
  <c r="O64"/>
  <c r="O11"/>
  <c r="O74" i="56"/>
  <c r="O54"/>
  <c r="O10"/>
  <c r="O9" i="58"/>
  <c r="V74" i="56"/>
  <c r="E99"/>
  <c r="O90"/>
  <c r="O62"/>
  <c r="O58"/>
  <c r="O44"/>
  <c r="V33"/>
  <c r="G91" i="55"/>
  <c r="G62"/>
  <c r="V62" s="1"/>
  <c r="G54"/>
  <c r="V54" s="1"/>
  <c r="O22"/>
  <c r="G8" i="56"/>
  <c r="V8" s="1"/>
  <c r="G4"/>
  <c r="V4" s="1"/>
  <c r="O94"/>
  <c r="O87"/>
  <c r="O86"/>
  <c r="O67"/>
  <c r="O5"/>
  <c r="O92" i="55"/>
  <c r="O80"/>
  <c r="V64"/>
  <c r="O36"/>
  <c r="V32"/>
  <c r="O28"/>
  <c r="O24"/>
  <c r="V16"/>
  <c r="G11"/>
  <c r="V11" s="1"/>
  <c r="E99"/>
  <c r="D99"/>
  <c r="V77" i="58"/>
  <c r="V61"/>
  <c r="G43"/>
  <c r="O41"/>
  <c r="O29"/>
  <c r="O53"/>
  <c r="O17"/>
  <c r="G62" i="57"/>
  <c r="V62" s="1"/>
  <c r="O44"/>
  <c r="O4"/>
  <c r="O93" i="58"/>
  <c r="G91"/>
  <c r="G75"/>
  <c r="G27"/>
  <c r="E99"/>
  <c r="V97"/>
  <c r="V59"/>
  <c r="O45"/>
  <c r="O22"/>
  <c r="D99"/>
  <c r="G10" i="57"/>
  <c r="V10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l="1"/>
  <c r="O8" i="56"/>
  <c r="O91" i="55"/>
  <c r="V91"/>
  <c r="O54"/>
  <c r="O11"/>
  <c r="O12" i="56"/>
  <c r="O4"/>
  <c r="V43" i="58"/>
  <c r="O43"/>
  <c r="O21" i="57"/>
  <c r="O61"/>
  <c r="O10"/>
  <c r="O91" i="58"/>
  <c r="V91"/>
  <c r="O75"/>
  <c r="V75"/>
  <c r="O56"/>
  <c r="O27"/>
  <c r="V27"/>
  <c r="O77" i="57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CG47"/>
  <c r="CG95"/>
  <c r="CO93"/>
  <c r="CM95"/>
  <c r="CT95"/>
  <c r="DA95"/>
  <c r="BY66"/>
  <c r="DC19"/>
  <c r="DC1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16"/>
  <c r="BF96"/>
  <c r="DH96" s="1"/>
  <c r="D96" i="40" s="1"/>
  <c r="BF56" i="54"/>
  <c r="BF42"/>
  <c r="BF32"/>
  <c r="BF28"/>
  <c r="BF24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I5"/>
  <c r="E5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DH95" s="1"/>
  <c r="D95" i="40" s="1"/>
  <c r="BF98" i="54"/>
  <c r="AY4"/>
  <c r="AY6"/>
  <c r="DG6" s="1"/>
  <c r="C6" i="40" s="1"/>
  <c r="AY8" i="54"/>
  <c r="DG8" s="1"/>
  <c r="C8" i="40" s="1"/>
  <c r="AY9" i="54"/>
  <c r="AY15"/>
  <c r="DG15" s="1"/>
  <c r="C15" i="40" s="1"/>
  <c r="DI15" i="54"/>
  <c r="E15" i="40" s="1"/>
  <c r="DJ15" i="54"/>
  <c r="F15" i="40" s="1"/>
  <c r="AY17" i="54"/>
  <c r="DG17" s="1"/>
  <c r="C17" i="40" s="1"/>
  <c r="AY19" i="54"/>
  <c r="DJ19"/>
  <c r="F19" i="40" s="1"/>
  <c r="AY29" i="54"/>
  <c r="AY32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AY6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AR97" i="54"/>
  <c r="DF97" s="1"/>
  <c r="B97" i="40" s="1"/>
  <c r="DG97" i="54"/>
  <c r="C97" i="40" s="1"/>
  <c r="DH97" i="54"/>
  <c r="D97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H31" i="54"/>
  <c r="D31" i="40" s="1"/>
  <c r="DG34" i="54"/>
  <c r="AR35"/>
  <c r="DF35" s="1"/>
  <c r="B35" i="40" s="1"/>
  <c r="DG35" i="54"/>
  <c r="C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B37" i="54" l="1"/>
  <c r="CI9"/>
  <c r="DD20"/>
  <c r="DD47"/>
  <c r="DD87"/>
  <c r="DD71"/>
  <c r="DD58"/>
  <c r="DD45"/>
  <c r="DK5"/>
  <c r="CW8"/>
  <c r="CW86"/>
  <c r="CW34"/>
  <c r="CP44"/>
  <c r="CI15"/>
  <c r="CI68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L31" i="27" s="1"/>
  <c r="Q30" i="38"/>
  <c r="Q29"/>
  <c r="Q28"/>
  <c r="Q27"/>
  <c r="L27" i="27" s="1"/>
  <c r="Q26" i="38"/>
  <c r="Q25"/>
  <c r="Q24"/>
  <c r="Q23"/>
  <c r="L23" i="27" s="1"/>
  <c r="Q22" i="38"/>
  <c r="Q21"/>
  <c r="Q20"/>
  <c r="Q19"/>
  <c r="L19" i="27" s="1"/>
  <c r="Q18" i="38"/>
  <c r="Q17"/>
  <c r="Q16"/>
  <c r="Q15"/>
  <c r="L15" i="27" s="1"/>
  <c r="Q14" i="38"/>
  <c r="Q13"/>
  <c r="Q12"/>
  <c r="Q11"/>
  <c r="L11" i="27" s="1"/>
  <c r="Q10" i="38"/>
  <c r="Q9"/>
  <c r="Q8"/>
  <c r="Q7"/>
  <c r="L7" i="27" s="1"/>
  <c r="Q6" i="38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F99"/>
  <c r="G99" s="1"/>
  <c r="AE17" i="29"/>
  <c r="AE99" s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N31" i="29" s="1"/>
  <c r="V31" i="53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<sst xmlns="http://schemas.openxmlformats.org/spreadsheetml/2006/main" count="8016" uniqueCount="532">
  <si>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</si>
  <si>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</si>
  <si>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</si>
  <si>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</si>
  <si>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</si>
  <si>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</si>
  <si>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</si>
  <si>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</si>
  <si>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</si>
  <si>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</si>
  <si>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</si>
  <si>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</si>
  <si>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</si>
  <si>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</si>
  <si>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</si>
  <si>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</si>
  <si>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</si>
  <si>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</si>
  <si>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</si>
  <si>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</si>
  <si>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</si>
  <si>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</si>
  <si>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</si>
  <si>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</si>
  <si>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</si>
  <si>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</si>
  <si>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</si>
  <si>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</si>
  <si>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</si>
  <si>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</si>
  <si>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</si>
  <si>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</si>
  <si>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</si>
  <si>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</si>
  <si>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</si>
  <si>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</si>
  <si>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</si>
  <si>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</si>
  <si>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</si>
  <si>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</si>
  <si>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</si>
  <si>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</si>
  <si>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</si>
  <si>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</si>
  <si>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</si>
  <si>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</si>
  <si>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</si>
  <si>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</si>
  <si>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</si>
  <si>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</si>
  <si>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</si>
  <si>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</si>
  <si>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</si>
  <si>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</si>
  <si>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</si>
  <si>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</si>
  <si>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</si>
  <si>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</si>
  <si>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</si>
  <si>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</si>
  <si>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</si>
  <si>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</si>
  <si>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</si>
  <si>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</si>
  <si>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</si>
  <si>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</si>
  <si>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</si>
  <si>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</si>
  <si>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</si>
  <si>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</si>
  <si>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</si>
  <si>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</si>
  <si>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</si>
  <si>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</si>
  <si>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</si>
  <si>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</si>
  <si>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</si>
  <si>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</si>
  <si>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</si>
  <si>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</si>
  <si>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</si>
  <si>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</si>
  <si>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</si>
  <si>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</si>
  <si>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</si>
  <si>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</si>
  <si>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</si>
  <si>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</si>
  <si>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</si>
  <si>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</si>
  <si>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</si>
  <si>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</si>
  <si>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</si>
  <si>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</si>
  <si>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</si>
  <si>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</si>
  <si>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</si>
  <si>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</si>
  <si>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</si>
  <si>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</si>
  <si>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</si>
  <si>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</si>
  <si>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</si>
  <si>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</si>
  <si>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</si>
  <si>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</si>
  <si>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</si>
  <si>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</si>
  <si>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</si>
  <si>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</si>
  <si>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</si>
  <si>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</si>
  <si>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</si>
  <si>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</si>
  <si>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</si>
  <si>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</si>
  <si>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</si>
  <si>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</si>
  <si>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</si>
  <si>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</si>
  <si>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</si>
  <si>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</si>
  <si>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</si>
  <si>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</si>
  <si>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</si>
  <si>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</si>
  <si>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</si>
  <si>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</si>
  <si>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</si>
  <si>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</si>
  <si>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</si>
  <si>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</si>
  <si>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</si>
  <si>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</si>
  <si>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</si>
  <si>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</si>
  <si>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</si>
  <si>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</si>
  <si>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</si>
  <si>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</si>
  <si>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</si>
  <si>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</si>
  <si>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</si>
  <si>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</si>
  <si>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</si>
  <si>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</si>
  <si>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</si>
  <si>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</si>
  <si>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</si>
  <si>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</si>
  <si>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</si>
  <si>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</si>
  <si>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</si>
  <si>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</si>
  <si>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</si>
  <si>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</si>
  <si>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</si>
  <si>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</si>
  <si>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</si>
  <si>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</si>
  <si>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</si>
  <si>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</si>
  <si>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</si>
  <si>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</si>
  <si>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</si>
  <si>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</si>
  <si>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</si>
  <si>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</si>
  <si>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</si>
  <si>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</si>
  <si>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</si>
  <si>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</si>
  <si>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</si>
  <si>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</si>
  <si>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</si>
  <si>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</si>
  <si>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</si>
  <si>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</si>
  <si>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</si>
  <si>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</si>
  <si>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</si>
  <si>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</si>
  <si>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</si>
  <si>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</si>
  <si>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</si>
  <si>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</si>
  <si>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</si>
  <si>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</si>
  <si>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</si>
  <si>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</si>
  <si>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</si>
  <si>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</si>
  <si>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</si>
  <si>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</si>
  <si>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</si>
  <si>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</si>
  <si>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</si>
  <si>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</si>
  <si>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</si>
  <si>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</si>
  <si>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</si>
  <si>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</si>
  <si>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</si>
  <si>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</si>
  <si>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</si>
  <si>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</si>
  <si>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</si>
  <si>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</si>
  <si>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</si>
  <si>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</si>
  <si>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</si>
  <si>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</si>
  <si>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</si>
  <si>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</si>
  <si>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</si>
  <si>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</si>
  <si>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</si>
  <si>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</si>
  <si>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</si>
  <si>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</si>
  <si>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</si>
  <si>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</si>
  <si>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</si>
  <si>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</si>
  <si>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</si>
  <si>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</si>
  <si>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</si>
  <si>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</si>
  <si>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</si>
  <si>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</si>
  <si>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</si>
  <si>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</si>
  <si>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</si>
  <si>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</si>
  <si>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</si>
  <si>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</si>
  <si>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</si>
  <si>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</si>
  <si>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</si>
  <si>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</si>
  <si>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</si>
  <si>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</si>
  <si>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</si>
  <si>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</si>
  <si>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</si>
  <si>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</si>
  <si>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</si>
  <si>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</si>
  <si>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</si>
  <si>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</si>
  <si>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</si>
  <si>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</si>
  <si>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</si>
  <si>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</si>
  <si>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</si>
  <si>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</si>
  <si>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</si>
  <si>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</si>
  <si>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</si>
  <si>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</si>
  <si>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</si>
  <si>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</si>
  <si>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</si>
  <si>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</si>
  <si>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</si>
  <si>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</si>
  <si>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</si>
  <si>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</si>
  <si>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</si>
  <si>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</si>
  <si>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</si>
  <si>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</si>
  <si>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</si>
  <si>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</si>
  <si>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</si>
  <si>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</si>
  <si>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</si>
  <si>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</si>
  <si>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</si>
  <si>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</si>
  <si>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</si>
  <si>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</si>
  <si>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</si>
  <si>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</si>
  <si>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</si>
  <si>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</si>
  <si>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</si>
  <si>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</si>
  <si>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</si>
  <si>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</si>
  <si>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</si>
  <si>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</si>
  <si>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</si>
  <si>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</si>
  <si>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</si>
  <si>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</si>
  <si>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</si>
  <si>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</si>
  <si>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</si>
  <si>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</si>
  <si>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</si>
  <si>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</si>
  <si>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</si>
  <si>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</si>
  <si>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</si>
  <si>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</si>
  <si>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</si>
  <si>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</si>
  <si>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</si>
  <si>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</si>
  <si>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</si>
  <si>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</si>
  <si>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</si>
  <si>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</si>
  <si>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</si>
  <si>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</si>
  <si>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</si>
  <si>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</si>
  <si>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</si>
  <si>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</si>
  <si>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</si>
  <si>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</si>
  <si>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</si>
  <si>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</si>
  <si>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</si>
  <si>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</si>
  <si>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</si>
  <si>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</si>
  <si>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</si>
  <si>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</si>
  <si>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</si>
  <si>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</si>
  <si>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</si>
  <si>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</si>
  <si>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</si>
  <si>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</si>
  <si>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</si>
  <si>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</si>
  <si>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</si>
  <si>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</si>
  <si>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</si>
  <si>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</si>
  <si>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</si>
  <si>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</si>
  <si>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</si>
  <si>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</si>
  <si>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</si>
  <si>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</si>
  <si>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</si>
  <si>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</si>
  <si>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</si>
  <si>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</si>
  <si>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</si>
  <si>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</si>
  <si>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</si>
  <si>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</si>
  <si>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</si>
  <si>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</si>
  <si>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</si>
  <si>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</si>
  <si>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</si>
  <si>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</si>
  <si>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</si>
  <si>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</si>
  <si>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</si>
  <si>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</si>
  <si>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</si>
  <si>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</si>
  <si>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</si>
  <si>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</si>
  <si>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</si>
  <si>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</si>
  <si>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</si>
  <si>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</si>
  <si>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</si>
  <si>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</si>
  <si>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</si>
  <si>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</si>
  <si>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</si>
  <si>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</si>
  <si>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</si>
  <si>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</si>
  <si>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</si>
  <si>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</si>
  <si>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</si>
  <si>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</si>
  <si>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</si>
  <si>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</si>
  <si>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</si>
  <si>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</si>
  <si>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</si>
  <si>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</si>
  <si>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</si>
  <si>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</si>
  <si>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</si>
  <si>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</si>
  <si>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</si>
  <si>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</si>
  <si>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</si>
  <si>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</si>
  <si>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</si>
  <si>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</si>
  <si>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</si>
  <si>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</si>
  <si>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</si>
  <si>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</si>
  <si>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</si>
  <si>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</si>
  <si>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</si>
  <si>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</si>
  <si>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</si>
  <si>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</si>
  <si>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</si>
  <si>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</si>
  <si>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</si>
  <si>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</si>
  <si>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</si>
  <si>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</si>
  <si>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</si>
  <si>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</si>
  <si>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</si>
  <si>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</si>
  <si>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</si>
  <si>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</si>
  <si>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</si>
  <si>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</si>
  <si>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</si>
  <si>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</si>
  <si>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</si>
  <si>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</si>
  <si>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</si>
  <si>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</si>
  <si>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</si>
  <si>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</si>
  <si>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</si>
  <si>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</si>
  <si>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</si>
  <si>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</si>
  <si>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</si>
  <si>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</si>
  <si>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</si>
  <si>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</si>
  <si>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</si>
  <si>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</si>
  <si>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</si>
  <si>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</si>
  <si>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</si>
  <si>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</si>
  <si>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</si>
  <si>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</si>
  <si>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</si>
  <si>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</si>
  <si>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53IS2022/10/09</t>
  </si>
  <si>
    <t>BRBCL(ER-31)</t>
  </si>
  <si>
    <t>FSTPP I &amp; II(ER-31)</t>
  </si>
  <si>
    <t>KGSU1AND2(SR-39)</t>
  </si>
  <si>
    <t>KGSU3AND4(SR-39)</t>
  </si>
  <si>
    <t>KHSTPP-II(ER-31)</t>
  </si>
  <si>
    <t>KKNP(SR-39)</t>
  </si>
  <si>
    <t>KUDGI(SR-39)</t>
  </si>
  <si>
    <t>MAPS(SR-39)</t>
  </si>
  <si>
    <t>NLCEXP(SR-39)</t>
  </si>
  <si>
    <t>NLCIIST1(SR-39)</t>
  </si>
  <si>
    <t>NLCIIST2(SR-39)</t>
  </si>
  <si>
    <t>NLCTS2EXP(SR-39)</t>
  </si>
  <si>
    <t>NNTPP(SR-39)</t>
  </si>
  <si>
    <t>NTPL(SR-39)</t>
  </si>
  <si>
    <t>RSTPSU1TO6(SR-39)</t>
  </si>
  <si>
    <t>RSTPSU7(SR-39)</t>
  </si>
  <si>
    <t>SASAN(WR-26)</t>
  </si>
  <si>
    <t>SIMHST2(SR-39)</t>
  </si>
  <si>
    <t>TALA(ER-31)</t>
  </si>
  <si>
    <t>TALST2(SR-39)</t>
  </si>
  <si>
    <t>VALLURNTECL(SR-39)</t>
  </si>
  <si>
    <t>CHANJUII</t>
  </si>
  <si>
    <t>GBHHPL</t>
  </si>
  <si>
    <t>GEE_HP</t>
  </si>
  <si>
    <t>ITCWIND</t>
  </si>
  <si>
    <t>JPL-2</t>
  </si>
  <si>
    <t>Manipur_Ben</t>
  </si>
  <si>
    <t>Meghalaya_Ben</t>
  </si>
  <si>
    <t>SEILP2</t>
  </si>
  <si>
    <t>SHPPBPL</t>
  </si>
  <si>
    <t>SIKKIM</t>
  </si>
  <si>
    <t>HP</t>
  </si>
  <si>
    <t>MSEB_Beneficiary</t>
  </si>
  <si>
    <t>TS1PL_BKN</t>
  </si>
  <si>
    <t>East_Delhi_Waste_Processing_Company_Limited_(EDWPCL)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</si>
  <si>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</si>
  <si>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</si>
  <si>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</si>
  <si>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</si>
  <si>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</si>
  <si>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</si>
  <si>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</si>
  <si>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</si>
  <si>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</si>
  <si>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</si>
  <si>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</si>
  <si>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</si>
  <si>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</si>
  <si>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</si>
  <si>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</si>
  <si>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</si>
  <si>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</si>
  <si>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</si>
  <si>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</si>
  <si>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JHAJJAR(NR-79)</t>
  </si>
  <si>
    <t>KOTESHWR(NR-79)</t>
  </si>
  <si>
    <t>NAPP(NR-79)</t>
  </si>
  <si>
    <t>NJPC(NR-79)</t>
  </si>
  <si>
    <t>PARBATI3(NR-79)</t>
  </si>
  <si>
    <t>RAPPB(NR-79)</t>
  </si>
  <si>
    <t>RAPPC(NR-79)</t>
  </si>
  <si>
    <t>RIHAND1(NR-79)</t>
  </si>
  <si>
    <t>RIHAND2(NR-79)</t>
  </si>
  <si>
    <t>RIHAND3(NR-79)</t>
  </si>
  <si>
    <t>SALAL(NR-79)</t>
  </si>
  <si>
    <t>SEWA2(NR-79)</t>
  </si>
  <si>
    <t>SINGRAULI(NR-79)</t>
  </si>
  <si>
    <t>SINGRAULI_HYDRO(NR-79)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</si>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</sst>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37.47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329.41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44843</v>
      </c>
      <c r="Z3" s="37">
        <f>S3</f>
        <v>44843</v>
      </c>
      <c r="AE3" s="36"/>
      <c r="AH3" s="38">
        <f>AV4</f>
        <v>44843</v>
      </c>
    </row>
    <row r="4" spans="1:48" ht="15.75" thickBot="1">
      <c r="A4" s="37">
        <f>frq!A1</f>
        <v>44843</v>
      </c>
      <c r="L4" s="37">
        <f>frq!A1</f>
        <v>44843</v>
      </c>
      <c r="P4" s="37">
        <f>frq!A1</f>
        <v>44843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-1.25E-3</v>
      </c>
      <c r="H6" s="54">
        <f>(BAWANA!U3+BAWANA!V3)/4000</f>
        <v>0</v>
      </c>
      <c r="I6" s="54"/>
      <c r="J6" s="54">
        <f>G6+H6+I6</f>
        <v>-1.25E-3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17.128</v>
      </c>
      <c r="AF6" s="56">
        <f>'MSW BWN'!C3</f>
        <v>17.128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-1.25E-3</v>
      </c>
      <c r="H7" s="54">
        <f>(BAWANA!U4+BAWANA!V4)/4000</f>
        <v>0</v>
      </c>
      <c r="I7" s="54"/>
      <c r="J7" s="54">
        <f t="shared" ref="J7:J70" si="3">G7+H7+I7</f>
        <v>-1.25E-3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16.552</v>
      </c>
      <c r="AF7" s="56">
        <f>'MSW BWN'!C4</f>
        <v>16.552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-1.25E-3</v>
      </c>
      <c r="H8" s="54">
        <f>(BAWANA!U5+BAWANA!V5)/4000</f>
        <v>0</v>
      </c>
      <c r="I8" s="54"/>
      <c r="J8" s="54">
        <f t="shared" si="3"/>
        <v>-1.25E-3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17.911999999999999</v>
      </c>
      <c r="AF8" s="56">
        <f>'MSW BWN'!C5</f>
        <v>17.911999999999999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-1.25E-3</v>
      </c>
      <c r="H9" s="54">
        <f>(BAWANA!U6+BAWANA!V6)/4000</f>
        <v>0</v>
      </c>
      <c r="I9" s="54"/>
      <c r="J9" s="54">
        <f t="shared" si="3"/>
        <v>-1.25E-3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18.527999999999999</v>
      </c>
      <c r="AF9" s="56">
        <f>'MSW BWN'!C6</f>
        <v>18.527999999999999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-1.25E-3</v>
      </c>
      <c r="H10" s="54">
        <f>(BAWANA!U7+BAWANA!V7)/4000</f>
        <v>0</v>
      </c>
      <c r="I10" s="54"/>
      <c r="J10" s="54">
        <f t="shared" si="3"/>
        <v>-1.25E-3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18.603999999999999</v>
      </c>
      <c r="AF10" s="56">
        <f>'MSW BWN'!C7</f>
        <v>18.603999999999999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-1.25E-3</v>
      </c>
      <c r="H11" s="54">
        <f>(BAWANA!U8+BAWANA!V8)/4000</f>
        <v>0</v>
      </c>
      <c r="I11" s="54"/>
      <c r="J11" s="54">
        <f t="shared" si="3"/>
        <v>-1.25E-3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18.28</v>
      </c>
      <c r="AF11" s="56">
        <f>'MSW BWN'!C8</f>
        <v>18.28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-1.25E-3</v>
      </c>
      <c r="H12" s="54">
        <f>(BAWANA!U9+BAWANA!V9)/4000</f>
        <v>0</v>
      </c>
      <c r="I12" s="54"/>
      <c r="J12" s="54">
        <f t="shared" si="3"/>
        <v>-1.25E-3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16.972000000000001</v>
      </c>
      <c r="AF12" s="56">
        <f>'MSW BWN'!C9</f>
        <v>16.972000000000001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-1.25E-3</v>
      </c>
      <c r="H13" s="54">
        <f>(BAWANA!U10+BAWANA!V10)/4000</f>
        <v>0</v>
      </c>
      <c r="I13" s="54"/>
      <c r="J13" s="54">
        <f t="shared" si="3"/>
        <v>-1.25E-3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18.315999999999999</v>
      </c>
      <c r="AF13" s="56">
        <f>'MSW BWN'!C10</f>
        <v>18.315999999999999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-1.25E-3</v>
      </c>
      <c r="H14" s="54">
        <f>(BAWANA!U11+BAWANA!V11)/4000</f>
        <v>0</v>
      </c>
      <c r="I14" s="54"/>
      <c r="J14" s="54">
        <f t="shared" si="3"/>
        <v>-1.25E-3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17.239999999999998</v>
      </c>
      <c r="AF14" s="56">
        <f>'MSW BWN'!C11</f>
        <v>17.239999999999998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-1.25E-3</v>
      </c>
      <c r="H15" s="54">
        <f>(BAWANA!U12+BAWANA!V12)/4000</f>
        <v>0</v>
      </c>
      <c r="I15" s="54"/>
      <c r="J15" s="54">
        <f t="shared" si="3"/>
        <v>-1.25E-3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17.32</v>
      </c>
      <c r="AF15" s="56">
        <f>'MSW BWN'!C12</f>
        <v>17.32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-1.25E-3</v>
      </c>
      <c r="H16" s="54">
        <f>(BAWANA!U13+BAWANA!V13)/4000</f>
        <v>0</v>
      </c>
      <c r="I16" s="54"/>
      <c r="J16" s="54">
        <f t="shared" si="3"/>
        <v>-1.25E-3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18.047999999999998</v>
      </c>
      <c r="AF16" s="56">
        <f>'MSW BWN'!C13</f>
        <v>18.047999999999998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-1.25E-3</v>
      </c>
      <c r="H17" s="54">
        <f>(BAWANA!U14+BAWANA!V14)/4000</f>
        <v>0</v>
      </c>
      <c r="I17" s="54"/>
      <c r="J17" s="54">
        <f t="shared" si="3"/>
        <v>-1.25E-3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18.872</v>
      </c>
      <c r="AF17" s="56">
        <f>'MSW BWN'!C14</f>
        <v>18.872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-1.25E-3</v>
      </c>
      <c r="H18" s="54">
        <f>(BAWANA!U15+BAWANA!V15)/4000</f>
        <v>0</v>
      </c>
      <c r="I18" s="54"/>
      <c r="J18" s="54">
        <f t="shared" si="3"/>
        <v>-1.25E-3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17.492000000000001</v>
      </c>
      <c r="AF18" s="56">
        <f>'MSW BWN'!C15</f>
        <v>17.492000000000001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-1.25E-3</v>
      </c>
      <c r="H19" s="54">
        <f>(BAWANA!U16+BAWANA!V16)/4000</f>
        <v>0</v>
      </c>
      <c r="I19" s="54"/>
      <c r="J19" s="54">
        <f t="shared" si="3"/>
        <v>-1.25E-3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17.992000000000001</v>
      </c>
      <c r="AF19" s="56">
        <f>'MSW BWN'!C16</f>
        <v>17.992000000000001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-1.25E-3</v>
      </c>
      <c r="H20" s="54">
        <f>(BAWANA!U17+BAWANA!V17)/4000</f>
        <v>0</v>
      </c>
      <c r="I20" s="54"/>
      <c r="J20" s="54">
        <f t="shared" si="3"/>
        <v>-1.25E-3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17.623999999999999</v>
      </c>
      <c r="AF20" s="56">
        <f>'MSW BWN'!C17</f>
        <v>17.623999999999999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-1.25E-3</v>
      </c>
      <c r="H21" s="54">
        <f>(BAWANA!U18+BAWANA!V18)/4000</f>
        <v>0</v>
      </c>
      <c r="I21" s="54"/>
      <c r="J21" s="54">
        <f t="shared" si="3"/>
        <v>-1.25E-3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16.952000000000002</v>
      </c>
      <c r="AF21" s="56">
        <f>'MSW BWN'!C18</f>
        <v>16.952000000000002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-1.25E-3</v>
      </c>
      <c r="H22" s="54">
        <f>(BAWANA!U19+BAWANA!V19)/4000</f>
        <v>0</v>
      </c>
      <c r="I22" s="54"/>
      <c r="J22" s="54">
        <f t="shared" si="3"/>
        <v>-1.25E-3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16.972000000000001</v>
      </c>
      <c r="AF22" s="56">
        <f>'MSW BWN'!C19</f>
        <v>16.972000000000001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-1.25E-3</v>
      </c>
      <c r="H23" s="54">
        <f>(BAWANA!U20+BAWANA!V20)/4000</f>
        <v>0</v>
      </c>
      <c r="I23" s="54"/>
      <c r="J23" s="54">
        <f t="shared" si="3"/>
        <v>-1.25E-3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17.643999999999998</v>
      </c>
      <c r="AF23" s="56">
        <f>'MSW BWN'!C20</f>
        <v>17.643999999999998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-1.25E-3</v>
      </c>
      <c r="H24" s="54">
        <f>(BAWANA!U21+BAWANA!V21)/4000</f>
        <v>0</v>
      </c>
      <c r="I24" s="54"/>
      <c r="J24" s="54">
        <f t="shared" si="3"/>
        <v>-1.25E-3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16.952000000000002</v>
      </c>
      <c r="AF24" s="56">
        <f>'MSW BWN'!C21</f>
        <v>16.952000000000002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-1.25E-3</v>
      </c>
      <c r="H25" s="54">
        <f>(BAWANA!U22+BAWANA!V22)/4000</f>
        <v>0</v>
      </c>
      <c r="I25" s="54"/>
      <c r="J25" s="54">
        <f t="shared" si="3"/>
        <v>-1.25E-3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16.148</v>
      </c>
      <c r="AF25" s="56">
        <f>'MSW BWN'!C22</f>
        <v>16.148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-1.25E-3</v>
      </c>
      <c r="H26" s="54">
        <f>(BAWANA!U23+BAWANA!V23)/4000</f>
        <v>0</v>
      </c>
      <c r="I26" s="54"/>
      <c r="J26" s="54">
        <f t="shared" si="3"/>
        <v>-1.25E-3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17.452000000000002</v>
      </c>
      <c r="AF26" s="56">
        <f>'MSW BWN'!C23</f>
        <v>17.452000000000002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-1.25E-3</v>
      </c>
      <c r="H27" s="54">
        <f>(BAWANA!U24+BAWANA!V24)/4000</f>
        <v>0</v>
      </c>
      <c r="I27" s="54"/>
      <c r="J27" s="54">
        <f t="shared" si="3"/>
        <v>-1.25E-3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17.184000000000001</v>
      </c>
      <c r="AF27" s="56">
        <f>'MSW BWN'!C24</f>
        <v>17.184000000000001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-1.25E-3</v>
      </c>
      <c r="H28" s="54">
        <f>(BAWANA!U25+BAWANA!V25)/4000</f>
        <v>0</v>
      </c>
      <c r="I28" s="54"/>
      <c r="J28" s="54">
        <f t="shared" si="3"/>
        <v>-1.25E-3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15.744</v>
      </c>
      <c r="AF28" s="56">
        <f>'MSW BWN'!C25</f>
        <v>15.744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-1.25E-3</v>
      </c>
      <c r="H29" s="54">
        <f>(BAWANA!U26+BAWANA!V26)/4000</f>
        <v>0</v>
      </c>
      <c r="I29" s="54"/>
      <c r="J29" s="54">
        <f t="shared" si="3"/>
        <v>-1.25E-3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14.804</v>
      </c>
      <c r="AF29" s="56">
        <f>'MSW BWN'!C26</f>
        <v>14.804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-1.25E-3</v>
      </c>
      <c r="H30" s="54">
        <f>(BAWANA!U27+BAWANA!V27)/4000</f>
        <v>0</v>
      </c>
      <c r="I30" s="54"/>
      <c r="J30" s="54">
        <f t="shared" si="3"/>
        <v>-1.25E-3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15.532</v>
      </c>
      <c r="AF30" s="56">
        <f>'MSW BWN'!C27</f>
        <v>15.532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-1.25E-3</v>
      </c>
      <c r="H31" s="54">
        <f>(BAWANA!U28+BAWANA!V28)/4000</f>
        <v>0</v>
      </c>
      <c r="I31" s="54"/>
      <c r="J31" s="54">
        <f t="shared" si="3"/>
        <v>-1.25E-3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16.456</v>
      </c>
      <c r="AF31" s="56">
        <f>'MSW BWN'!C28</f>
        <v>16.456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-1.25E-3</v>
      </c>
      <c r="H32" s="54">
        <f>(BAWANA!U29+BAWANA!V29)/4000</f>
        <v>0</v>
      </c>
      <c r="I32" s="54"/>
      <c r="J32" s="54">
        <f t="shared" si="3"/>
        <v>-1.25E-3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17.568000000000001</v>
      </c>
      <c r="AF32" s="56">
        <f>'MSW BWN'!C29</f>
        <v>17.568000000000001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-1.25E-3</v>
      </c>
      <c r="H33" s="54">
        <f>(BAWANA!U30+BAWANA!V30)/4000</f>
        <v>0</v>
      </c>
      <c r="I33" s="54"/>
      <c r="J33" s="54">
        <f t="shared" si="3"/>
        <v>-1.25E-3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17.896000000000001</v>
      </c>
      <c r="AF33" s="56">
        <f>'MSW BWN'!C30</f>
        <v>17.896000000000001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-1.25E-3</v>
      </c>
      <c r="H34" s="54">
        <f>(BAWANA!U31+BAWANA!V31)/4000</f>
        <v>0</v>
      </c>
      <c r="I34" s="54"/>
      <c r="J34" s="54">
        <f t="shared" si="3"/>
        <v>-1.25E-3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17.623999999999999</v>
      </c>
      <c r="AF34" s="56">
        <f>'MSW BWN'!C31</f>
        <v>17.623999999999999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-1.25E-3</v>
      </c>
      <c r="H35" s="54">
        <f>(BAWANA!U32+BAWANA!V32)/4000</f>
        <v>0</v>
      </c>
      <c r="I35" s="54"/>
      <c r="J35" s="54">
        <f t="shared" si="3"/>
        <v>-1.25E-3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17.128</v>
      </c>
      <c r="AF35" s="56">
        <f>'MSW BWN'!C32</f>
        <v>17.128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-1.25E-3</v>
      </c>
      <c r="H36" s="54">
        <f>(BAWANA!U33+BAWANA!V33)/4000</f>
        <v>0</v>
      </c>
      <c r="I36" s="54"/>
      <c r="J36" s="54">
        <f t="shared" si="3"/>
        <v>-1.25E-3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16.724</v>
      </c>
      <c r="AF36" s="56">
        <f>'MSW BWN'!C33</f>
        <v>16.724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-1.25E-3</v>
      </c>
      <c r="H37" s="54">
        <f>(BAWANA!U34+BAWANA!V34)/4000</f>
        <v>0</v>
      </c>
      <c r="I37" s="54"/>
      <c r="J37" s="54">
        <f t="shared" si="3"/>
        <v>-1.25E-3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18.295999999999999</v>
      </c>
      <c r="AF37" s="56">
        <f>'MSW BWN'!C34</f>
        <v>18.295999999999999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-1.25E-3</v>
      </c>
      <c r="H38" s="54">
        <f>(BAWANA!U35+BAWANA!V35)/4000</f>
        <v>0</v>
      </c>
      <c r="I38" s="54"/>
      <c r="J38" s="54">
        <f t="shared" si="3"/>
        <v>-1.25E-3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18.088000000000001</v>
      </c>
      <c r="AF38" s="56">
        <f>'MSW BWN'!C35</f>
        <v>18.088000000000001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-1.25E-3</v>
      </c>
      <c r="H39" s="54">
        <f>(BAWANA!U36+BAWANA!V36)/4000</f>
        <v>0</v>
      </c>
      <c r="I39" s="54"/>
      <c r="J39" s="54">
        <f t="shared" si="3"/>
        <v>-1.25E-3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17.704000000000001</v>
      </c>
      <c r="AF39" s="56">
        <f>'MSW BWN'!C36</f>
        <v>17.704000000000001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-1.25E-3</v>
      </c>
      <c r="H40" s="54">
        <f>(BAWANA!U37+BAWANA!V37)/4000</f>
        <v>0</v>
      </c>
      <c r="I40" s="54"/>
      <c r="J40" s="54">
        <f t="shared" si="3"/>
        <v>-1.25E-3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17.931999999999999</v>
      </c>
      <c r="AF40" s="56">
        <f>'MSW BWN'!C37</f>
        <v>17.931999999999999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-1.25E-3</v>
      </c>
      <c r="H41" s="54">
        <f>(BAWANA!U38+BAWANA!V38)/4000</f>
        <v>0</v>
      </c>
      <c r="I41" s="54"/>
      <c r="J41" s="54">
        <f t="shared" si="3"/>
        <v>-1.25E-3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17.3</v>
      </c>
      <c r="AF41" s="56">
        <f>'MSW BWN'!C38</f>
        <v>17.3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-1.25E-3</v>
      </c>
      <c r="H42" s="54">
        <f>(BAWANA!U39+BAWANA!V39)/4000</f>
        <v>0</v>
      </c>
      <c r="I42" s="54"/>
      <c r="J42" s="54">
        <f t="shared" si="3"/>
        <v>-1.25E-3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17.760000000000002</v>
      </c>
      <c r="AF42" s="56">
        <f>'MSW BWN'!C39</f>
        <v>17.760000000000002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-1.25E-3</v>
      </c>
      <c r="H43" s="54">
        <f>(BAWANA!U40+BAWANA!V40)/4000</f>
        <v>0</v>
      </c>
      <c r="I43" s="54"/>
      <c r="J43" s="54">
        <f t="shared" si="3"/>
        <v>-1.25E-3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17.931999999999999</v>
      </c>
      <c r="AF43" s="56">
        <f>'MSW BWN'!C40</f>
        <v>17.931999999999999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-1.25E-3</v>
      </c>
      <c r="H44" s="54">
        <f>(BAWANA!U41+BAWANA!V41)/4000</f>
        <v>0</v>
      </c>
      <c r="I44" s="54"/>
      <c r="J44" s="54">
        <f t="shared" si="3"/>
        <v>-1.25E-3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18.184000000000001</v>
      </c>
      <c r="AF44" s="56">
        <f>'MSW BWN'!C41</f>
        <v>18.184000000000001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-1.25E-3</v>
      </c>
      <c r="H45" s="54">
        <f>(BAWANA!U42+BAWANA!V42)/4000</f>
        <v>0</v>
      </c>
      <c r="I45" s="54"/>
      <c r="J45" s="54">
        <f t="shared" si="3"/>
        <v>-1.25E-3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18.123999999999999</v>
      </c>
      <c r="AF45" s="56">
        <f>'MSW BWN'!C42</f>
        <v>18.123999999999999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-1.25E-3</v>
      </c>
      <c r="H46" s="54">
        <f>(BAWANA!U43+BAWANA!V43)/4000</f>
        <v>0</v>
      </c>
      <c r="I46" s="54"/>
      <c r="J46" s="54">
        <f t="shared" si="3"/>
        <v>-1.25E-3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18.335999999999999</v>
      </c>
      <c r="AF46" s="56">
        <f>'MSW BWN'!C43</f>
        <v>18.335999999999999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-1.25E-3</v>
      </c>
      <c r="H47" s="54">
        <f>(BAWANA!U44+BAWANA!V44)/4000</f>
        <v>0</v>
      </c>
      <c r="I47" s="54"/>
      <c r="J47" s="54">
        <f t="shared" si="3"/>
        <v>-1.25E-3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18.472000000000001</v>
      </c>
      <c r="AF47" s="56">
        <f>'MSW BWN'!C44</f>
        <v>18.472000000000001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-1.25E-3</v>
      </c>
      <c r="H48" s="54">
        <f>(BAWANA!U45+BAWANA!V45)/4000</f>
        <v>0</v>
      </c>
      <c r="I48" s="54"/>
      <c r="J48" s="54">
        <f t="shared" si="3"/>
        <v>-1.25E-3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17.931999999999999</v>
      </c>
      <c r="AF48" s="56">
        <f>'MSW BWN'!C45</f>
        <v>17.931999999999999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-1.25E-3</v>
      </c>
      <c r="H49" s="54">
        <f>(BAWANA!U46+BAWANA!V46)/4000</f>
        <v>0</v>
      </c>
      <c r="I49" s="54"/>
      <c r="J49" s="54">
        <f t="shared" si="3"/>
        <v>-1.25E-3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17.72</v>
      </c>
      <c r="AF49" s="56">
        <f>'MSW BWN'!C46</f>
        <v>17.72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-1.25E-3</v>
      </c>
      <c r="H50" s="54">
        <f>(BAWANA!U47+BAWANA!V47)/4000</f>
        <v>0</v>
      </c>
      <c r="I50" s="54"/>
      <c r="J50" s="54">
        <f t="shared" si="3"/>
        <v>-1.25E-3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17.28</v>
      </c>
      <c r="AF50" s="56">
        <f>'MSW BWN'!C47</f>
        <v>17.28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-1.25E-3</v>
      </c>
      <c r="H51" s="54">
        <f>(BAWANA!U48+BAWANA!V48)/4000</f>
        <v>0</v>
      </c>
      <c r="I51" s="54"/>
      <c r="J51" s="54">
        <f t="shared" si="3"/>
        <v>-1.25E-3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18.164000000000001</v>
      </c>
      <c r="AF51" s="56">
        <f>'MSW BWN'!C48</f>
        <v>18.164000000000001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-1.25E-3</v>
      </c>
      <c r="H52" s="54">
        <f>(BAWANA!U49+BAWANA!V49)/4000</f>
        <v>0</v>
      </c>
      <c r="I52" s="54"/>
      <c r="J52" s="54">
        <f t="shared" si="3"/>
        <v>-1.25E-3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17.876000000000001</v>
      </c>
      <c r="AF52" s="56">
        <f>'MSW BWN'!C49</f>
        <v>17.876000000000001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-1.25E-3</v>
      </c>
      <c r="H53" s="54">
        <f>(BAWANA!U50+BAWANA!V50)/4000</f>
        <v>0</v>
      </c>
      <c r="I53" s="54"/>
      <c r="J53" s="54">
        <f t="shared" si="3"/>
        <v>-1.25E-3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18.184000000000001</v>
      </c>
      <c r="AF53" s="56">
        <f>'MSW BWN'!C50</f>
        <v>18.184000000000001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-1.25E-3</v>
      </c>
      <c r="H54" s="54">
        <f>(BAWANA!U51+BAWANA!V51)/4000</f>
        <v>0</v>
      </c>
      <c r="I54" s="54"/>
      <c r="J54" s="54">
        <f t="shared" si="3"/>
        <v>-1.25E-3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18.28</v>
      </c>
      <c r="AF54" s="56">
        <f>'MSW BWN'!C51</f>
        <v>18.28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-1.25E-3</v>
      </c>
      <c r="H55" s="54">
        <f>(BAWANA!U52+BAWANA!V52)/4000</f>
        <v>0</v>
      </c>
      <c r="I55" s="54"/>
      <c r="J55" s="54">
        <f t="shared" si="3"/>
        <v>-1.25E-3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17.568000000000001</v>
      </c>
      <c r="AF55" s="56">
        <f>'MSW BWN'!C52</f>
        <v>17.568000000000001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17.588000000000001</v>
      </c>
      <c r="AF56" s="56">
        <f>'MSW BWN'!C53</f>
        <v>17.588000000000001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17.164000000000001</v>
      </c>
      <c r="AF57" s="56">
        <f>'MSW BWN'!C54</f>
        <v>17.164000000000001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17.992000000000001</v>
      </c>
      <c r="AF58" s="56">
        <f>'MSW BWN'!C55</f>
        <v>17.992000000000001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18.584</v>
      </c>
      <c r="AF59" s="56">
        <f>'MSW BWN'!C56</f>
        <v>18.584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17.896000000000001</v>
      </c>
      <c r="AF60" s="56">
        <f>'MSW BWN'!C57</f>
        <v>17.896000000000001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18.068000000000001</v>
      </c>
      <c r="AF61" s="56">
        <f>'MSW BWN'!C58</f>
        <v>18.068000000000001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17.704000000000001</v>
      </c>
      <c r="AF62" s="56">
        <f>'MSW BWN'!C59</f>
        <v>17.704000000000001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17.143999999999998</v>
      </c>
      <c r="AF63" s="56">
        <f>'MSW BWN'!C60</f>
        <v>17.143999999999998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17.856000000000002</v>
      </c>
      <c r="AF64" s="56">
        <f>'MSW BWN'!C61</f>
        <v>17.856000000000002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17.608000000000001</v>
      </c>
      <c r="AF65" s="56">
        <f>'MSW BWN'!C62</f>
        <v>17.608000000000001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17.876000000000001</v>
      </c>
      <c r="AF66" s="56">
        <f>'MSW BWN'!C63</f>
        <v>17.876000000000001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17.664000000000001</v>
      </c>
      <c r="AF67" s="56">
        <f>'MSW BWN'!C64</f>
        <v>17.664000000000001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17.911999999999999</v>
      </c>
      <c r="AF68" s="56">
        <f>'MSW BWN'!C65</f>
        <v>17.911999999999999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17.376000000000001</v>
      </c>
      <c r="AF69" s="56">
        <f>'MSW BWN'!C66</f>
        <v>17.376000000000001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18.295999999999999</v>
      </c>
      <c r="AF70" s="56">
        <f>'MSW BWN'!C67</f>
        <v>18.295999999999999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18.007999999999999</v>
      </c>
      <c r="AF71" s="56">
        <f>'MSW BWN'!C68</f>
        <v>18.007999999999999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17.856000000000002</v>
      </c>
      <c r="AF72" s="56">
        <f>'MSW BWN'!C69</f>
        <v>17.856000000000002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16.436</v>
      </c>
      <c r="AF73" s="56">
        <f>'MSW BWN'!C70</f>
        <v>16.436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17.239999999999998</v>
      </c>
      <c r="AF74" s="56">
        <f>'MSW BWN'!C71</f>
        <v>17.239999999999998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18.047999999999998</v>
      </c>
      <c r="AF75" s="56">
        <f>'MSW BWN'!C72</f>
        <v>18.047999999999998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17.739999999999998</v>
      </c>
      <c r="AF76" s="56">
        <f>'MSW BWN'!C73</f>
        <v>17.739999999999998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18.28</v>
      </c>
      <c r="AF77" s="56">
        <f>'MSW BWN'!C74</f>
        <v>18.28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17.547999999999998</v>
      </c>
      <c r="AF78" s="56">
        <f>'MSW BWN'!C75</f>
        <v>17.547999999999998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17.143999999999998</v>
      </c>
      <c r="AF79" s="56">
        <f>'MSW BWN'!C76</f>
        <v>17.143999999999998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17.664000000000001</v>
      </c>
      <c r="AF80" s="56">
        <f>'MSW BWN'!C77</f>
        <v>17.664000000000001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18.007999999999999</v>
      </c>
      <c r="AF81" s="56">
        <f>'MSW BWN'!C78</f>
        <v>18.007999999999999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18.315999999999999</v>
      </c>
      <c r="AF82" s="56">
        <f>'MSW BWN'!C79</f>
        <v>18.315999999999999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16.760000000000002</v>
      </c>
      <c r="AF83" s="56">
        <f>'MSW BWN'!C80</f>
        <v>16.760000000000002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17.28</v>
      </c>
      <c r="AF84" s="56">
        <f>'MSW BWN'!C81</f>
        <v>17.28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17.664000000000001</v>
      </c>
      <c r="AF85" s="56">
        <f>'MSW BWN'!C82</f>
        <v>17.664000000000001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17.3</v>
      </c>
      <c r="AF86" s="56">
        <f>'MSW BWN'!C83</f>
        <v>17.3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16.936</v>
      </c>
      <c r="AF87" s="56">
        <f>'MSW BWN'!C84</f>
        <v>16.936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16.896000000000001</v>
      </c>
      <c r="AF88" s="56">
        <f>'MSW BWN'!C85</f>
        <v>16.896000000000001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17.78</v>
      </c>
      <c r="AF89" s="56">
        <f>'MSW BWN'!C86</f>
        <v>17.78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18.007999999999999</v>
      </c>
      <c r="AF90" s="56">
        <f>'MSW BWN'!C87</f>
        <v>18.007999999999999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18.068000000000001</v>
      </c>
      <c r="AF91" s="56">
        <f>'MSW BWN'!C88</f>
        <v>18.068000000000001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17.876000000000001</v>
      </c>
      <c r="AF92" s="56">
        <f>'MSW BWN'!C89</f>
        <v>17.876000000000001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17.164000000000001</v>
      </c>
      <c r="AF93" s="56">
        <f>'MSW BWN'!C90</f>
        <v>17.164000000000001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17.760000000000002</v>
      </c>
      <c r="AF94" s="56">
        <f>'MSW BWN'!C91</f>
        <v>17.760000000000002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17.664000000000001</v>
      </c>
      <c r="AF95" s="56">
        <f>'MSW BWN'!C92</f>
        <v>17.664000000000001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17.3</v>
      </c>
      <c r="AF96" s="56">
        <f>'MSW BWN'!C93</f>
        <v>17.3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16.78</v>
      </c>
      <c r="AF97" s="56">
        <f>'MSW BWN'!C94</f>
        <v>16.78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16.108000000000001</v>
      </c>
      <c r="AF98" s="56">
        <f>'MSW BWN'!C95</f>
        <v>16.108000000000001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16.952000000000002</v>
      </c>
      <c r="AF99" s="56">
        <f>'MSW BWN'!C96</f>
        <v>16.952000000000002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17.8</v>
      </c>
      <c r="AF100" s="56">
        <f>'MSW BWN'!C97</f>
        <v>17.8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17.684000000000001</v>
      </c>
      <c r="AF101" s="56">
        <f>'MSW BWN'!C98</f>
        <v>17.684000000000001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-9.7000000000000058E-2</v>
      </c>
      <c r="H102" s="54">
        <f t="shared" si="14"/>
        <v>0</v>
      </c>
      <c r="I102" s="54"/>
      <c r="J102" s="54">
        <f t="shared" si="14"/>
        <v>-9.7000000000000058E-2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1685.5879999999993</v>
      </c>
      <c r="AF102" s="71">
        <f t="shared" si="16"/>
        <v>1685.5879999999993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15.48</v>
      </c>
      <c r="M3" s="114">
        <v>0</v>
      </c>
      <c r="N3" s="113">
        <v>-88</v>
      </c>
      <c r="O3" s="95">
        <v>-105</v>
      </c>
      <c r="P3" s="95">
        <v>-150</v>
      </c>
      <c r="Q3" s="95">
        <v>0</v>
      </c>
      <c r="R3" s="95">
        <v>0</v>
      </c>
      <c r="S3" s="114">
        <v>0</v>
      </c>
      <c r="U3" s="115">
        <v>-343</v>
      </c>
      <c r="V3" s="116">
        <v>15.48</v>
      </c>
      <c r="W3">
        <v>-88</v>
      </c>
      <c r="X3">
        <v>-105</v>
      </c>
      <c r="Y3">
        <v>15.48</v>
      </c>
      <c r="Z3">
        <v>-150</v>
      </c>
    </row>
    <row r="4" spans="1:26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14.51</v>
      </c>
      <c r="M4" s="116">
        <v>0</v>
      </c>
      <c r="N4" s="115">
        <v>-88</v>
      </c>
      <c r="O4" s="88">
        <v>-95</v>
      </c>
      <c r="P4" s="88">
        <v>-150</v>
      </c>
      <c r="Q4" s="88">
        <v>0</v>
      </c>
      <c r="R4" s="88">
        <v>0</v>
      </c>
      <c r="S4" s="116">
        <v>0</v>
      </c>
      <c r="U4" s="115">
        <v>-333</v>
      </c>
      <c r="V4" s="116">
        <v>14.51</v>
      </c>
      <c r="W4">
        <v>-88</v>
      </c>
      <c r="X4">
        <v>-95</v>
      </c>
      <c r="Y4">
        <v>14.51</v>
      </c>
      <c r="Z4">
        <v>-150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14.51</v>
      </c>
      <c r="M5" s="116">
        <v>0</v>
      </c>
      <c r="N5" s="115">
        <v>-53</v>
      </c>
      <c r="O5" s="88">
        <v>-110</v>
      </c>
      <c r="P5" s="88">
        <v>-170</v>
      </c>
      <c r="Q5" s="88">
        <v>0</v>
      </c>
      <c r="R5" s="88">
        <v>0</v>
      </c>
      <c r="S5" s="116">
        <v>0</v>
      </c>
      <c r="U5" s="115">
        <v>-333</v>
      </c>
      <c r="V5" s="116">
        <v>14.51</v>
      </c>
      <c r="W5">
        <v>-53</v>
      </c>
      <c r="X5">
        <v>-110</v>
      </c>
      <c r="Y5">
        <v>14.51</v>
      </c>
      <c r="Z5">
        <v>-170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13.54</v>
      </c>
      <c r="M6" s="116">
        <v>0</v>
      </c>
      <c r="N6" s="115">
        <v>-51</v>
      </c>
      <c r="O6" s="88">
        <v>-130</v>
      </c>
      <c r="P6" s="88">
        <v>-170</v>
      </c>
      <c r="Q6" s="88">
        <v>0</v>
      </c>
      <c r="R6" s="88">
        <v>0</v>
      </c>
      <c r="S6" s="116">
        <v>0</v>
      </c>
      <c r="U6" s="115">
        <v>-351</v>
      </c>
      <c r="V6" s="116">
        <v>13.54</v>
      </c>
      <c r="W6">
        <v>-51</v>
      </c>
      <c r="X6">
        <v>-130</v>
      </c>
      <c r="Y6">
        <v>13.54</v>
      </c>
      <c r="Z6">
        <v>-170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19.350000000000001</v>
      </c>
      <c r="M7" s="116">
        <v>0</v>
      </c>
      <c r="N7" s="115">
        <v>-14</v>
      </c>
      <c r="O7" s="88">
        <v>-105</v>
      </c>
      <c r="P7" s="88">
        <v>-225</v>
      </c>
      <c r="Q7" s="88">
        <v>0</v>
      </c>
      <c r="R7" s="88">
        <v>0</v>
      </c>
      <c r="S7" s="116">
        <v>0</v>
      </c>
      <c r="U7" s="115">
        <v>-344</v>
      </c>
      <c r="V7" s="116">
        <v>19.350000000000001</v>
      </c>
      <c r="W7">
        <v>-14</v>
      </c>
      <c r="X7">
        <v>-105</v>
      </c>
      <c r="Y7">
        <v>19.350000000000001</v>
      </c>
      <c r="Z7">
        <v>-225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11.61</v>
      </c>
      <c r="M8" s="116">
        <v>0</v>
      </c>
      <c r="N8" s="115">
        <v>-59</v>
      </c>
      <c r="O8" s="88">
        <v>-100</v>
      </c>
      <c r="P8" s="88">
        <v>-205</v>
      </c>
      <c r="Q8" s="88">
        <v>0</v>
      </c>
      <c r="R8" s="88">
        <v>0</v>
      </c>
      <c r="S8" s="116">
        <v>0</v>
      </c>
      <c r="U8" s="115">
        <v>-364</v>
      </c>
      <c r="V8" s="116">
        <v>11.61</v>
      </c>
      <c r="W8">
        <v>-59</v>
      </c>
      <c r="X8">
        <v>-100</v>
      </c>
      <c r="Y8">
        <v>11.61</v>
      </c>
      <c r="Z8">
        <v>-205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13.54</v>
      </c>
      <c r="M9" s="116">
        <v>0</v>
      </c>
      <c r="N9" s="115">
        <v>-89</v>
      </c>
      <c r="O9" s="88">
        <v>-175</v>
      </c>
      <c r="P9" s="88">
        <v>-225</v>
      </c>
      <c r="Q9" s="88">
        <v>0</v>
      </c>
      <c r="R9" s="88">
        <v>0</v>
      </c>
      <c r="S9" s="116">
        <v>0</v>
      </c>
      <c r="U9" s="115">
        <v>-489</v>
      </c>
      <c r="V9" s="116">
        <v>13.54</v>
      </c>
      <c r="W9">
        <v>-89</v>
      </c>
      <c r="X9">
        <v>-175</v>
      </c>
      <c r="Y9">
        <v>13.54</v>
      </c>
      <c r="Z9">
        <v>-225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12.57</v>
      </c>
      <c r="M10" s="116">
        <v>0</v>
      </c>
      <c r="N10" s="115">
        <v>-55</v>
      </c>
      <c r="O10" s="88">
        <v>-140</v>
      </c>
      <c r="P10" s="88">
        <v>-175</v>
      </c>
      <c r="Q10" s="88">
        <v>0</v>
      </c>
      <c r="R10" s="88">
        <v>0</v>
      </c>
      <c r="S10" s="116">
        <v>0</v>
      </c>
      <c r="U10" s="115">
        <v>-370</v>
      </c>
      <c r="V10" s="116">
        <v>12.57</v>
      </c>
      <c r="W10">
        <v>-55</v>
      </c>
      <c r="X10">
        <v>-140</v>
      </c>
      <c r="Y10">
        <v>12.57</v>
      </c>
      <c r="Z10">
        <v>-175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13.54</v>
      </c>
      <c r="M11" s="116">
        <v>0</v>
      </c>
      <c r="N11" s="115">
        <v>-39</v>
      </c>
      <c r="O11" s="88">
        <v>-140</v>
      </c>
      <c r="P11" s="88">
        <v>-242</v>
      </c>
      <c r="Q11" s="88">
        <v>0</v>
      </c>
      <c r="R11" s="88">
        <v>0</v>
      </c>
      <c r="S11" s="116">
        <v>0</v>
      </c>
      <c r="U11" s="115">
        <v>-421</v>
      </c>
      <c r="V11" s="116">
        <v>13.54</v>
      </c>
      <c r="W11">
        <v>-39</v>
      </c>
      <c r="X11">
        <v>-140</v>
      </c>
      <c r="Y11">
        <v>13.54</v>
      </c>
      <c r="Z11">
        <v>-242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12.57</v>
      </c>
      <c r="M12" s="116">
        <v>0</v>
      </c>
      <c r="N12" s="115">
        <v>-63</v>
      </c>
      <c r="O12" s="88">
        <v>-140</v>
      </c>
      <c r="P12" s="88">
        <v>-170</v>
      </c>
      <c r="Q12" s="88">
        <v>0</v>
      </c>
      <c r="R12" s="88">
        <v>0</v>
      </c>
      <c r="S12" s="116">
        <v>0</v>
      </c>
      <c r="U12" s="115">
        <v>-373</v>
      </c>
      <c r="V12" s="116">
        <v>12.57</v>
      </c>
      <c r="W12">
        <v>-63</v>
      </c>
      <c r="X12">
        <v>-140</v>
      </c>
      <c r="Y12">
        <v>12.57</v>
      </c>
      <c r="Z12">
        <v>-170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18.38</v>
      </c>
      <c r="M13" s="116">
        <v>0</v>
      </c>
      <c r="N13" s="115">
        <v>-37</v>
      </c>
      <c r="O13" s="88">
        <v>-140</v>
      </c>
      <c r="P13" s="88">
        <v>-133</v>
      </c>
      <c r="Q13" s="88">
        <v>0</v>
      </c>
      <c r="R13" s="88">
        <v>0</v>
      </c>
      <c r="S13" s="116">
        <v>0</v>
      </c>
      <c r="U13" s="115">
        <v>-310</v>
      </c>
      <c r="V13" s="116">
        <v>18.38</v>
      </c>
      <c r="W13">
        <v>-37</v>
      </c>
      <c r="X13">
        <v>-140</v>
      </c>
      <c r="Y13">
        <v>18.38</v>
      </c>
      <c r="Z13">
        <v>-133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10.64</v>
      </c>
      <c r="M14" s="116">
        <v>0</v>
      </c>
      <c r="N14" s="115">
        <v>-46</v>
      </c>
      <c r="O14" s="88">
        <v>-145</v>
      </c>
      <c r="P14" s="88">
        <v>-100</v>
      </c>
      <c r="Q14" s="88">
        <v>0</v>
      </c>
      <c r="R14" s="88">
        <v>0</v>
      </c>
      <c r="S14" s="116">
        <v>0</v>
      </c>
      <c r="U14" s="115">
        <v>-291</v>
      </c>
      <c r="V14" s="116">
        <v>10.64</v>
      </c>
      <c r="W14">
        <v>-46</v>
      </c>
      <c r="X14">
        <v>-145</v>
      </c>
      <c r="Y14">
        <v>10.64</v>
      </c>
      <c r="Z14">
        <v>-100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13.54</v>
      </c>
      <c r="M15" s="116">
        <v>0</v>
      </c>
      <c r="N15" s="115">
        <v>-87</v>
      </c>
      <c r="O15" s="88">
        <v>-120</v>
      </c>
      <c r="P15" s="88">
        <v>-136</v>
      </c>
      <c r="Q15" s="88">
        <v>0</v>
      </c>
      <c r="R15" s="88">
        <v>0</v>
      </c>
      <c r="S15" s="116">
        <v>0</v>
      </c>
      <c r="U15" s="115">
        <v>-343</v>
      </c>
      <c r="V15" s="116">
        <v>13.54</v>
      </c>
      <c r="W15">
        <v>-87</v>
      </c>
      <c r="X15">
        <v>-120</v>
      </c>
      <c r="Y15">
        <v>13.54</v>
      </c>
      <c r="Z15">
        <v>-136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12.57</v>
      </c>
      <c r="M16" s="116">
        <v>0</v>
      </c>
      <c r="N16" s="115">
        <v>-66</v>
      </c>
      <c r="O16" s="88">
        <v>-175</v>
      </c>
      <c r="P16" s="88">
        <v>-90</v>
      </c>
      <c r="Q16" s="88">
        <v>0</v>
      </c>
      <c r="R16" s="88">
        <v>0</v>
      </c>
      <c r="S16" s="116">
        <v>0</v>
      </c>
      <c r="U16" s="115">
        <v>-331</v>
      </c>
      <c r="V16" s="116">
        <v>12.57</v>
      </c>
      <c r="W16">
        <v>-66</v>
      </c>
      <c r="X16">
        <v>-175</v>
      </c>
      <c r="Y16">
        <v>12.57</v>
      </c>
      <c r="Z16">
        <v>-90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13.54</v>
      </c>
      <c r="M17" s="116">
        <v>0</v>
      </c>
      <c r="N17" s="115">
        <v>-117</v>
      </c>
      <c r="O17" s="88">
        <v>-130</v>
      </c>
      <c r="P17" s="88">
        <v>-75</v>
      </c>
      <c r="Q17" s="88">
        <v>0</v>
      </c>
      <c r="R17" s="88">
        <v>0</v>
      </c>
      <c r="S17" s="116">
        <v>0</v>
      </c>
      <c r="U17" s="115">
        <v>-322</v>
      </c>
      <c r="V17" s="116">
        <v>13.54</v>
      </c>
      <c r="W17">
        <v>-117</v>
      </c>
      <c r="X17">
        <v>-130</v>
      </c>
      <c r="Y17">
        <v>13.54</v>
      </c>
      <c r="Z17">
        <v>-75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12.57</v>
      </c>
      <c r="M18" s="116">
        <v>0</v>
      </c>
      <c r="N18" s="115">
        <v>-78</v>
      </c>
      <c r="O18" s="88">
        <v>-135</v>
      </c>
      <c r="P18" s="88">
        <v>-81</v>
      </c>
      <c r="Q18" s="88">
        <v>0</v>
      </c>
      <c r="R18" s="88">
        <v>0</v>
      </c>
      <c r="S18" s="116">
        <v>0</v>
      </c>
      <c r="U18" s="115">
        <v>-294</v>
      </c>
      <c r="V18" s="116">
        <v>12.57</v>
      </c>
      <c r="W18">
        <v>-78</v>
      </c>
      <c r="X18">
        <v>-135</v>
      </c>
      <c r="Y18">
        <v>12.57</v>
      </c>
      <c r="Z18">
        <v>-81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17.899999999999999</v>
      </c>
      <c r="M19" s="116">
        <v>0</v>
      </c>
      <c r="N19" s="115">
        <v>-54</v>
      </c>
      <c r="O19" s="88">
        <v>-125</v>
      </c>
      <c r="P19" s="88">
        <v>-135</v>
      </c>
      <c r="Q19" s="88">
        <v>0</v>
      </c>
      <c r="R19" s="88">
        <v>0</v>
      </c>
      <c r="S19" s="116">
        <v>0</v>
      </c>
      <c r="U19" s="115">
        <v>-314</v>
      </c>
      <c r="V19" s="116">
        <v>17.899999999999999</v>
      </c>
      <c r="W19">
        <v>-54</v>
      </c>
      <c r="X19">
        <v>-125</v>
      </c>
      <c r="Y19">
        <v>17.899999999999999</v>
      </c>
      <c r="Z19">
        <v>-135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9.67</v>
      </c>
      <c r="M20" s="116">
        <v>0</v>
      </c>
      <c r="N20" s="115">
        <v>-56</v>
      </c>
      <c r="O20" s="88">
        <v>-120</v>
      </c>
      <c r="P20" s="88">
        <v>-87</v>
      </c>
      <c r="Q20" s="88">
        <v>0</v>
      </c>
      <c r="R20" s="88">
        <v>0</v>
      </c>
      <c r="S20" s="116">
        <v>0</v>
      </c>
      <c r="U20" s="115">
        <v>-263</v>
      </c>
      <c r="V20" s="116">
        <v>9.67</v>
      </c>
      <c r="W20">
        <v>-56</v>
      </c>
      <c r="X20">
        <v>-120</v>
      </c>
      <c r="Y20">
        <v>9.67</v>
      </c>
      <c r="Z20">
        <v>-87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12.57</v>
      </c>
      <c r="M21" s="116">
        <v>0</v>
      </c>
      <c r="N21" s="115">
        <v>-50</v>
      </c>
      <c r="O21" s="88">
        <v>-110</v>
      </c>
      <c r="P21" s="88">
        <v>-90</v>
      </c>
      <c r="Q21" s="88">
        <v>0</v>
      </c>
      <c r="R21" s="88">
        <v>0</v>
      </c>
      <c r="S21" s="116">
        <v>0</v>
      </c>
      <c r="U21" s="115">
        <v>-250</v>
      </c>
      <c r="V21" s="116">
        <v>12.57</v>
      </c>
      <c r="W21">
        <v>-50</v>
      </c>
      <c r="X21">
        <v>-110</v>
      </c>
      <c r="Y21">
        <v>12.57</v>
      </c>
      <c r="Z21">
        <v>-90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11.61</v>
      </c>
      <c r="M22" s="116">
        <v>0</v>
      </c>
      <c r="N22" s="115">
        <v>-56</v>
      </c>
      <c r="O22" s="88">
        <v>-100</v>
      </c>
      <c r="P22" s="88">
        <v>-95</v>
      </c>
      <c r="Q22" s="88">
        <v>0</v>
      </c>
      <c r="R22" s="88">
        <v>0</v>
      </c>
      <c r="S22" s="116">
        <v>0</v>
      </c>
      <c r="U22" s="115">
        <v>-251</v>
      </c>
      <c r="V22" s="116">
        <v>11.61</v>
      </c>
      <c r="W22">
        <v>-56</v>
      </c>
      <c r="X22">
        <v>-100</v>
      </c>
      <c r="Y22">
        <v>11.61</v>
      </c>
      <c r="Z22">
        <v>-95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12.57</v>
      </c>
      <c r="M23" s="116">
        <v>0</v>
      </c>
      <c r="N23" s="115">
        <v>-34</v>
      </c>
      <c r="O23" s="88">
        <v>-170</v>
      </c>
      <c r="P23" s="88">
        <v>-153</v>
      </c>
      <c r="Q23" s="88">
        <v>0</v>
      </c>
      <c r="R23" s="88">
        <v>0</v>
      </c>
      <c r="S23" s="116">
        <v>0</v>
      </c>
      <c r="U23" s="115">
        <v>-357</v>
      </c>
      <c r="V23" s="116">
        <v>12.57</v>
      </c>
      <c r="W23">
        <v>-34</v>
      </c>
      <c r="X23">
        <v>-170</v>
      </c>
      <c r="Y23">
        <v>12.57</v>
      </c>
      <c r="Z23">
        <v>-153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11.61</v>
      </c>
      <c r="M24" s="116">
        <v>0</v>
      </c>
      <c r="N24" s="115">
        <v>-103</v>
      </c>
      <c r="O24" s="88">
        <v>-130</v>
      </c>
      <c r="P24" s="88">
        <v>-107</v>
      </c>
      <c r="Q24" s="88">
        <v>0</v>
      </c>
      <c r="R24" s="88">
        <v>0</v>
      </c>
      <c r="S24" s="116">
        <v>0</v>
      </c>
      <c r="U24" s="115">
        <v>-340</v>
      </c>
      <c r="V24" s="116">
        <v>11.61</v>
      </c>
      <c r="W24">
        <v>-103</v>
      </c>
      <c r="X24">
        <v>-130</v>
      </c>
      <c r="Y24">
        <v>11.61</v>
      </c>
      <c r="Z24">
        <v>-107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18.38</v>
      </c>
      <c r="M25" s="116">
        <v>0</v>
      </c>
      <c r="N25" s="115">
        <v>-53</v>
      </c>
      <c r="O25" s="88">
        <v>-120</v>
      </c>
      <c r="P25" s="88">
        <v>-96</v>
      </c>
      <c r="Q25" s="88">
        <v>0</v>
      </c>
      <c r="R25" s="88">
        <v>0</v>
      </c>
      <c r="S25" s="116">
        <v>0</v>
      </c>
      <c r="U25" s="115">
        <v>-269</v>
      </c>
      <c r="V25" s="116">
        <v>18.38</v>
      </c>
      <c r="W25">
        <v>-53</v>
      </c>
      <c r="X25">
        <v>-120</v>
      </c>
      <c r="Y25">
        <v>18.38</v>
      </c>
      <c r="Z25">
        <v>-96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10.64</v>
      </c>
      <c r="M26" s="116">
        <v>0</v>
      </c>
      <c r="N26" s="115">
        <v>-120</v>
      </c>
      <c r="O26" s="88">
        <v>-150</v>
      </c>
      <c r="P26" s="88">
        <v>-143</v>
      </c>
      <c r="Q26" s="88">
        <v>0</v>
      </c>
      <c r="R26" s="88">
        <v>0</v>
      </c>
      <c r="S26" s="116">
        <v>0</v>
      </c>
      <c r="U26" s="115">
        <v>-413</v>
      </c>
      <c r="V26" s="116">
        <v>10.64</v>
      </c>
      <c r="W26">
        <v>-120</v>
      </c>
      <c r="X26">
        <v>-150</v>
      </c>
      <c r="Y26">
        <v>10.64</v>
      </c>
      <c r="Z26">
        <v>-143</v>
      </c>
    </row>
    <row r="27" spans="7:26">
      <c r="G27" t="s">
        <v>69</v>
      </c>
      <c r="H27" s="115">
        <v>32.89</v>
      </c>
      <c r="I27" s="88">
        <v>0</v>
      </c>
      <c r="J27" s="88">
        <v>0</v>
      </c>
      <c r="K27" s="88">
        <v>0</v>
      </c>
      <c r="L27" s="88">
        <v>14.51</v>
      </c>
      <c r="M27" s="116">
        <v>0</v>
      </c>
      <c r="N27" s="115">
        <v>0</v>
      </c>
      <c r="O27" s="88">
        <v>-80</v>
      </c>
      <c r="P27" s="88">
        <v>-93</v>
      </c>
      <c r="Q27" s="88">
        <v>0</v>
      </c>
      <c r="R27" s="88">
        <v>0</v>
      </c>
      <c r="S27" s="116">
        <v>0</v>
      </c>
      <c r="U27" s="115">
        <v>-173</v>
      </c>
      <c r="V27" s="116">
        <v>47.4</v>
      </c>
      <c r="W27">
        <v>32.89</v>
      </c>
      <c r="X27">
        <v>-80</v>
      </c>
      <c r="Y27">
        <v>14.51</v>
      </c>
      <c r="Z27">
        <v>-93</v>
      </c>
    </row>
    <row r="28" spans="7:26">
      <c r="G28" t="s">
        <v>70</v>
      </c>
      <c r="H28" s="115">
        <v>27.09</v>
      </c>
      <c r="I28" s="88">
        <v>0</v>
      </c>
      <c r="J28" s="88">
        <v>0</v>
      </c>
      <c r="K28" s="88">
        <v>0</v>
      </c>
      <c r="L28" s="88">
        <v>13.54</v>
      </c>
      <c r="M28" s="116">
        <v>0</v>
      </c>
      <c r="N28" s="115">
        <v>0</v>
      </c>
      <c r="O28" s="88">
        <v>-70</v>
      </c>
      <c r="P28" s="88">
        <v>-89</v>
      </c>
      <c r="Q28" s="88">
        <v>0</v>
      </c>
      <c r="R28" s="88">
        <v>0</v>
      </c>
      <c r="S28" s="116">
        <v>0</v>
      </c>
      <c r="U28" s="115">
        <v>-159</v>
      </c>
      <c r="V28" s="116">
        <v>40.630000000000003</v>
      </c>
      <c r="W28">
        <v>27.09</v>
      </c>
      <c r="X28">
        <v>-70</v>
      </c>
      <c r="Y28">
        <v>13.54</v>
      </c>
      <c r="Z28">
        <v>-89</v>
      </c>
    </row>
    <row r="29" spans="7:26">
      <c r="G29" t="s">
        <v>71</v>
      </c>
      <c r="H29" s="115">
        <v>79.319999999999993</v>
      </c>
      <c r="I29" s="88">
        <v>0</v>
      </c>
      <c r="J29" s="88">
        <v>0</v>
      </c>
      <c r="K29" s="88">
        <v>0</v>
      </c>
      <c r="L29" s="88">
        <v>14.51</v>
      </c>
      <c r="M29" s="116">
        <v>0</v>
      </c>
      <c r="N29" s="115">
        <v>0</v>
      </c>
      <c r="O29" s="88">
        <v>-75</v>
      </c>
      <c r="P29" s="88">
        <v>-82</v>
      </c>
      <c r="Q29" s="88">
        <v>0</v>
      </c>
      <c r="R29" s="88">
        <v>0</v>
      </c>
      <c r="S29" s="116">
        <v>0</v>
      </c>
      <c r="U29" s="115">
        <v>-157</v>
      </c>
      <c r="V29" s="116">
        <v>93.83</v>
      </c>
      <c r="W29">
        <v>79.319999999999993</v>
      </c>
      <c r="X29">
        <v>-75</v>
      </c>
      <c r="Y29">
        <v>14.51</v>
      </c>
      <c r="Z29">
        <v>-82</v>
      </c>
    </row>
    <row r="30" spans="7:26">
      <c r="G30" t="s">
        <v>72</v>
      </c>
      <c r="H30" s="115">
        <v>74.48</v>
      </c>
      <c r="I30" s="88">
        <v>0</v>
      </c>
      <c r="J30" s="88">
        <v>0</v>
      </c>
      <c r="K30" s="88">
        <v>0</v>
      </c>
      <c r="L30" s="88">
        <v>13.54</v>
      </c>
      <c r="M30" s="116">
        <v>0</v>
      </c>
      <c r="N30" s="115">
        <v>0</v>
      </c>
      <c r="O30" s="88">
        <v>-70</v>
      </c>
      <c r="P30" s="88">
        <v>-78</v>
      </c>
      <c r="Q30" s="88">
        <v>0</v>
      </c>
      <c r="R30" s="88">
        <v>0</v>
      </c>
      <c r="S30" s="116">
        <v>0</v>
      </c>
      <c r="U30" s="115">
        <v>-148</v>
      </c>
      <c r="V30" s="116">
        <v>88.02</v>
      </c>
      <c r="W30">
        <v>74.48</v>
      </c>
      <c r="X30">
        <v>-70</v>
      </c>
      <c r="Y30">
        <v>13.54</v>
      </c>
      <c r="Z30">
        <v>-78</v>
      </c>
    </row>
    <row r="31" spans="7:26">
      <c r="G31" t="s">
        <v>73</v>
      </c>
      <c r="H31" s="115">
        <v>59.97</v>
      </c>
      <c r="I31" s="88">
        <v>0</v>
      </c>
      <c r="J31" s="88">
        <v>0</v>
      </c>
      <c r="K31" s="88">
        <v>0</v>
      </c>
      <c r="L31" s="88">
        <v>19.350000000000001</v>
      </c>
      <c r="M31" s="116">
        <v>0</v>
      </c>
      <c r="N31" s="115">
        <v>0</v>
      </c>
      <c r="O31" s="88">
        <v>-85</v>
      </c>
      <c r="P31" s="88">
        <v>-143</v>
      </c>
      <c r="Q31" s="88">
        <v>0</v>
      </c>
      <c r="R31" s="88">
        <v>0</v>
      </c>
      <c r="S31" s="116">
        <v>0</v>
      </c>
      <c r="U31" s="115">
        <v>-228</v>
      </c>
      <c r="V31" s="116">
        <v>79.319999999999993</v>
      </c>
      <c r="W31">
        <v>59.97</v>
      </c>
      <c r="X31">
        <v>-85</v>
      </c>
      <c r="Y31">
        <v>19.350000000000001</v>
      </c>
      <c r="Z31">
        <v>-143</v>
      </c>
    </row>
    <row r="32" spans="7:26">
      <c r="G32" t="s">
        <v>74</v>
      </c>
      <c r="H32" s="115">
        <v>75.45</v>
      </c>
      <c r="I32" s="88">
        <v>0</v>
      </c>
      <c r="J32" s="88">
        <v>0</v>
      </c>
      <c r="K32" s="88">
        <v>0</v>
      </c>
      <c r="L32" s="88">
        <v>11.61</v>
      </c>
      <c r="M32" s="116">
        <v>0</v>
      </c>
      <c r="N32" s="115">
        <v>0</v>
      </c>
      <c r="O32" s="88">
        <v>-95</v>
      </c>
      <c r="P32" s="88">
        <v>-96</v>
      </c>
      <c r="Q32" s="88">
        <v>0</v>
      </c>
      <c r="R32" s="88">
        <v>0</v>
      </c>
      <c r="S32" s="116">
        <v>0</v>
      </c>
      <c r="U32" s="115">
        <v>-191</v>
      </c>
      <c r="V32" s="116">
        <v>87.06</v>
      </c>
      <c r="W32">
        <v>75.45</v>
      </c>
      <c r="X32">
        <v>-95</v>
      </c>
      <c r="Y32">
        <v>11.61</v>
      </c>
      <c r="Z32">
        <v>-96</v>
      </c>
    </row>
    <row r="33" spans="7:26">
      <c r="G33" t="s">
        <v>75</v>
      </c>
      <c r="H33" s="115">
        <v>66.739999999999995</v>
      </c>
      <c r="I33" s="88">
        <v>0</v>
      </c>
      <c r="J33" s="88">
        <v>0</v>
      </c>
      <c r="K33" s="88">
        <v>0</v>
      </c>
      <c r="L33" s="88">
        <v>15.48</v>
      </c>
      <c r="M33" s="116">
        <v>0</v>
      </c>
      <c r="N33" s="115">
        <v>0</v>
      </c>
      <c r="O33" s="88">
        <v>-115</v>
      </c>
      <c r="P33" s="88">
        <v>-52</v>
      </c>
      <c r="Q33" s="88">
        <v>0</v>
      </c>
      <c r="R33" s="88">
        <v>0</v>
      </c>
      <c r="S33" s="116">
        <v>0</v>
      </c>
      <c r="U33" s="115">
        <v>-167</v>
      </c>
      <c r="V33" s="116">
        <v>82.22</v>
      </c>
      <c r="W33">
        <v>66.739999999999995</v>
      </c>
      <c r="X33">
        <v>-115</v>
      </c>
      <c r="Y33">
        <v>15.48</v>
      </c>
      <c r="Z33">
        <v>-52</v>
      </c>
    </row>
    <row r="34" spans="7:26">
      <c r="G34" t="s">
        <v>76</v>
      </c>
      <c r="H34" s="115">
        <v>72.55</v>
      </c>
      <c r="I34" s="88">
        <v>0</v>
      </c>
      <c r="J34" s="88">
        <v>0</v>
      </c>
      <c r="K34" s="88">
        <v>0</v>
      </c>
      <c r="L34" s="88">
        <v>14.51</v>
      </c>
      <c r="M34" s="116">
        <v>0</v>
      </c>
      <c r="N34" s="115">
        <v>0</v>
      </c>
      <c r="O34" s="88">
        <v>-75</v>
      </c>
      <c r="P34" s="88">
        <v>-48</v>
      </c>
      <c r="Q34" s="88">
        <v>0</v>
      </c>
      <c r="R34" s="88">
        <v>0</v>
      </c>
      <c r="S34" s="116">
        <v>0</v>
      </c>
      <c r="U34" s="115">
        <v>-123</v>
      </c>
      <c r="V34" s="116">
        <v>87.06</v>
      </c>
      <c r="W34">
        <v>72.55</v>
      </c>
      <c r="X34">
        <v>-75</v>
      </c>
      <c r="Y34">
        <v>14.51</v>
      </c>
      <c r="Z34">
        <v>-48</v>
      </c>
    </row>
    <row r="35" spans="7:26">
      <c r="G35" t="s">
        <v>77</v>
      </c>
      <c r="H35" s="115">
        <v>91.89</v>
      </c>
      <c r="I35" s="88">
        <v>0</v>
      </c>
      <c r="J35" s="88">
        <v>0</v>
      </c>
      <c r="K35" s="88">
        <v>0</v>
      </c>
      <c r="L35" s="88">
        <v>15.48</v>
      </c>
      <c r="M35" s="116">
        <v>0</v>
      </c>
      <c r="N35" s="115">
        <v>0</v>
      </c>
      <c r="O35" s="88">
        <v>-105</v>
      </c>
      <c r="P35" s="88">
        <v>-105</v>
      </c>
      <c r="Q35" s="88">
        <v>0</v>
      </c>
      <c r="R35" s="88">
        <v>0</v>
      </c>
      <c r="S35" s="116">
        <v>0</v>
      </c>
      <c r="U35" s="115">
        <v>-210</v>
      </c>
      <c r="V35" s="116">
        <v>107.37</v>
      </c>
      <c r="W35">
        <v>91.89</v>
      </c>
      <c r="X35">
        <v>-105</v>
      </c>
      <c r="Y35">
        <v>15.48</v>
      </c>
      <c r="Z35">
        <v>-105</v>
      </c>
    </row>
    <row r="36" spans="7:26">
      <c r="G36" t="s">
        <v>78</v>
      </c>
      <c r="H36" s="115">
        <v>65.78</v>
      </c>
      <c r="I36" s="88">
        <v>0</v>
      </c>
      <c r="J36" s="88">
        <v>0</v>
      </c>
      <c r="K36" s="88">
        <v>0</v>
      </c>
      <c r="L36" s="88">
        <v>14.51</v>
      </c>
      <c r="M36" s="116">
        <v>0</v>
      </c>
      <c r="N36" s="115">
        <v>0</v>
      </c>
      <c r="O36" s="88">
        <v>-120</v>
      </c>
      <c r="P36" s="88">
        <v>-60</v>
      </c>
      <c r="Q36" s="88">
        <v>0</v>
      </c>
      <c r="R36" s="88">
        <v>0</v>
      </c>
      <c r="S36" s="116">
        <v>0</v>
      </c>
      <c r="U36" s="115">
        <v>-180</v>
      </c>
      <c r="V36" s="116">
        <v>80.290000000000006</v>
      </c>
      <c r="W36">
        <v>65.78</v>
      </c>
      <c r="X36">
        <v>-120</v>
      </c>
      <c r="Y36">
        <v>14.51</v>
      </c>
      <c r="Z36">
        <v>-60</v>
      </c>
    </row>
    <row r="37" spans="7:26">
      <c r="G37" t="s">
        <v>79</v>
      </c>
      <c r="H37" s="115">
        <v>76.42</v>
      </c>
      <c r="I37" s="88">
        <v>0</v>
      </c>
      <c r="J37" s="88">
        <v>0</v>
      </c>
      <c r="K37" s="88">
        <v>0</v>
      </c>
      <c r="L37" s="88">
        <v>20.309999999999999</v>
      </c>
      <c r="M37" s="116">
        <v>0</v>
      </c>
      <c r="N37" s="115">
        <v>0</v>
      </c>
      <c r="O37" s="88">
        <v>-15</v>
      </c>
      <c r="P37" s="88">
        <v>-10</v>
      </c>
      <c r="Q37" s="88">
        <v>0</v>
      </c>
      <c r="R37" s="88">
        <v>0</v>
      </c>
      <c r="S37" s="116">
        <v>0</v>
      </c>
      <c r="U37" s="115">
        <v>-25</v>
      </c>
      <c r="V37" s="116">
        <v>96.73</v>
      </c>
      <c r="W37">
        <v>76.42</v>
      </c>
      <c r="X37">
        <v>-15</v>
      </c>
      <c r="Y37">
        <v>20.309999999999999</v>
      </c>
      <c r="Z37">
        <v>-10</v>
      </c>
    </row>
    <row r="38" spans="7:26">
      <c r="G38" t="s">
        <v>80</v>
      </c>
      <c r="H38" s="115">
        <v>52.24</v>
      </c>
      <c r="I38" s="88">
        <v>0</v>
      </c>
      <c r="J38" s="88">
        <v>0</v>
      </c>
      <c r="K38" s="88">
        <v>0</v>
      </c>
      <c r="L38" s="88">
        <v>13.54</v>
      </c>
      <c r="M38" s="116">
        <v>0</v>
      </c>
      <c r="N38" s="115">
        <v>0</v>
      </c>
      <c r="O38" s="88">
        <v>-35</v>
      </c>
      <c r="P38" s="88">
        <v>-34</v>
      </c>
      <c r="Q38" s="88">
        <v>0</v>
      </c>
      <c r="R38" s="88">
        <v>0</v>
      </c>
      <c r="S38" s="116">
        <v>0</v>
      </c>
      <c r="U38" s="115">
        <v>-69</v>
      </c>
      <c r="V38" s="116">
        <v>65.78</v>
      </c>
      <c r="W38">
        <v>52.24</v>
      </c>
      <c r="X38">
        <v>-35</v>
      </c>
      <c r="Y38">
        <v>13.54</v>
      </c>
      <c r="Z38">
        <v>-34</v>
      </c>
    </row>
    <row r="39" spans="7:26">
      <c r="G39" t="s">
        <v>81</v>
      </c>
      <c r="H39" s="115">
        <v>83.19</v>
      </c>
      <c r="I39" s="88">
        <v>0</v>
      </c>
      <c r="J39" s="88">
        <v>0</v>
      </c>
      <c r="K39" s="88">
        <v>0</v>
      </c>
      <c r="L39" s="88">
        <v>16.440000000000001</v>
      </c>
      <c r="M39" s="116">
        <v>0</v>
      </c>
      <c r="N39" s="115">
        <v>0</v>
      </c>
      <c r="O39" s="88">
        <v>-75</v>
      </c>
      <c r="P39" s="88">
        <v>0</v>
      </c>
      <c r="Q39" s="88">
        <v>0</v>
      </c>
      <c r="R39" s="88">
        <v>0</v>
      </c>
      <c r="S39" s="116">
        <v>0</v>
      </c>
      <c r="U39" s="115">
        <v>-75</v>
      </c>
      <c r="V39" s="116">
        <v>99.63</v>
      </c>
      <c r="W39">
        <v>83.19</v>
      </c>
      <c r="X39">
        <v>-75</v>
      </c>
      <c r="Y39">
        <v>16.440000000000001</v>
      </c>
      <c r="Z39">
        <v>0</v>
      </c>
    </row>
    <row r="40" spans="7:26">
      <c r="G40" t="s">
        <v>82</v>
      </c>
      <c r="H40" s="115">
        <v>75.45</v>
      </c>
      <c r="I40" s="88">
        <v>0</v>
      </c>
      <c r="J40" s="88">
        <v>24.18</v>
      </c>
      <c r="K40" s="88">
        <v>0</v>
      </c>
      <c r="L40" s="88">
        <v>15.48</v>
      </c>
      <c r="M40" s="116">
        <v>0</v>
      </c>
      <c r="N40" s="115">
        <v>0</v>
      </c>
      <c r="O40" s="88">
        <v>-25</v>
      </c>
      <c r="P40" s="88">
        <v>0</v>
      </c>
      <c r="Q40" s="88">
        <v>0</v>
      </c>
      <c r="R40" s="88">
        <v>0</v>
      </c>
      <c r="S40" s="116">
        <v>0</v>
      </c>
      <c r="U40" s="115">
        <v>-25</v>
      </c>
      <c r="V40" s="116">
        <v>115.11</v>
      </c>
      <c r="W40">
        <v>75.45</v>
      </c>
      <c r="X40">
        <v>-25</v>
      </c>
      <c r="Y40">
        <v>15.48</v>
      </c>
      <c r="Z40">
        <v>24.18</v>
      </c>
    </row>
    <row r="41" spans="7:26">
      <c r="G41" t="s">
        <v>83</v>
      </c>
      <c r="H41" s="115">
        <v>133.49</v>
      </c>
      <c r="I41" s="88">
        <v>0</v>
      </c>
      <c r="J41" s="88">
        <v>53.2</v>
      </c>
      <c r="K41" s="88">
        <v>0</v>
      </c>
      <c r="L41" s="88">
        <v>22.25</v>
      </c>
      <c r="M41" s="116">
        <v>0</v>
      </c>
      <c r="N41" s="115">
        <v>0</v>
      </c>
      <c r="O41" s="88">
        <v>-50</v>
      </c>
      <c r="P41" s="88">
        <v>0</v>
      </c>
      <c r="Q41" s="88">
        <v>0</v>
      </c>
      <c r="R41" s="88">
        <v>0</v>
      </c>
      <c r="S41" s="116">
        <v>0</v>
      </c>
      <c r="U41" s="115">
        <v>-50</v>
      </c>
      <c r="V41" s="116">
        <v>208.94</v>
      </c>
      <c r="W41">
        <v>133.49</v>
      </c>
      <c r="X41">
        <v>-50</v>
      </c>
      <c r="Y41">
        <v>22.25</v>
      </c>
      <c r="Z41">
        <v>53.2</v>
      </c>
    </row>
    <row r="42" spans="7:26">
      <c r="G42" t="s">
        <v>84</v>
      </c>
      <c r="H42" s="115">
        <v>114.14</v>
      </c>
      <c r="I42" s="88">
        <v>0</v>
      </c>
      <c r="J42" s="88">
        <v>33.86</v>
      </c>
      <c r="K42" s="88">
        <v>0</v>
      </c>
      <c r="L42" s="88">
        <v>18.38</v>
      </c>
      <c r="M42" s="116">
        <v>0</v>
      </c>
      <c r="N42" s="115">
        <v>0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-50</v>
      </c>
      <c r="V42" s="116">
        <v>166.38</v>
      </c>
      <c r="W42">
        <v>114.14</v>
      </c>
      <c r="X42">
        <v>-50</v>
      </c>
      <c r="Y42">
        <v>18.38</v>
      </c>
      <c r="Z42">
        <v>33.86</v>
      </c>
    </row>
    <row r="43" spans="7:26">
      <c r="G43" t="s">
        <v>85</v>
      </c>
      <c r="H43" s="115">
        <v>90.93</v>
      </c>
      <c r="I43" s="88">
        <v>12.57</v>
      </c>
      <c r="J43" s="88">
        <v>0</v>
      </c>
      <c r="K43" s="88">
        <v>0</v>
      </c>
      <c r="L43" s="88">
        <v>24.18</v>
      </c>
      <c r="M43" s="116">
        <v>0</v>
      </c>
      <c r="N43" s="115">
        <v>0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-70</v>
      </c>
      <c r="V43" s="116">
        <v>127.68</v>
      </c>
      <c r="W43">
        <v>90.93</v>
      </c>
      <c r="X43">
        <v>12.57</v>
      </c>
      <c r="Y43">
        <v>24.18</v>
      </c>
      <c r="Z43">
        <v>-70</v>
      </c>
    </row>
    <row r="44" spans="7:26">
      <c r="G44" t="s">
        <v>86</v>
      </c>
      <c r="H44" s="115">
        <v>86.09</v>
      </c>
      <c r="I44" s="88">
        <v>11.61</v>
      </c>
      <c r="J44" s="88">
        <v>0</v>
      </c>
      <c r="K44" s="88">
        <v>0</v>
      </c>
      <c r="L44" s="88">
        <v>16.440000000000001</v>
      </c>
      <c r="M44" s="116">
        <v>0</v>
      </c>
      <c r="N44" s="115">
        <v>0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-40</v>
      </c>
      <c r="V44" s="116">
        <v>114.14</v>
      </c>
      <c r="W44">
        <v>86.09</v>
      </c>
      <c r="X44">
        <v>11.61</v>
      </c>
      <c r="Y44">
        <v>16.440000000000001</v>
      </c>
      <c r="Z44">
        <v>-40</v>
      </c>
    </row>
    <row r="45" spans="7:26">
      <c r="G45" t="s">
        <v>87</v>
      </c>
      <c r="H45" s="115">
        <v>50.3</v>
      </c>
      <c r="I45" s="88">
        <v>9.67</v>
      </c>
      <c r="J45" s="88">
        <v>0</v>
      </c>
      <c r="K45" s="88">
        <v>0</v>
      </c>
      <c r="L45" s="88">
        <v>19.350000000000001</v>
      </c>
      <c r="M45" s="116">
        <v>0</v>
      </c>
      <c r="N45" s="115">
        <v>0</v>
      </c>
      <c r="O45" s="88">
        <v>0</v>
      </c>
      <c r="P45" s="88">
        <v>-45</v>
      </c>
      <c r="Q45" s="88">
        <v>0</v>
      </c>
      <c r="R45" s="88">
        <v>0</v>
      </c>
      <c r="S45" s="116">
        <v>0</v>
      </c>
      <c r="U45" s="115">
        <v>-45</v>
      </c>
      <c r="V45" s="116">
        <v>79.319999999999993</v>
      </c>
      <c r="W45">
        <v>50.3</v>
      </c>
      <c r="X45">
        <v>9.67</v>
      </c>
      <c r="Y45">
        <v>19.350000000000001</v>
      </c>
      <c r="Z45">
        <v>-45</v>
      </c>
    </row>
    <row r="46" spans="7:26">
      <c r="G46" t="s">
        <v>88</v>
      </c>
      <c r="H46" s="115">
        <v>86.09</v>
      </c>
      <c r="I46" s="88">
        <v>9.67</v>
      </c>
      <c r="J46" s="88">
        <v>0</v>
      </c>
      <c r="K46" s="88">
        <v>0</v>
      </c>
      <c r="L46" s="88">
        <v>18.38</v>
      </c>
      <c r="M46" s="116">
        <v>0</v>
      </c>
      <c r="N46" s="115">
        <v>0</v>
      </c>
      <c r="O46" s="88">
        <v>0</v>
      </c>
      <c r="P46" s="88">
        <v>-40</v>
      </c>
      <c r="Q46" s="88">
        <v>0</v>
      </c>
      <c r="R46" s="88">
        <v>0</v>
      </c>
      <c r="S46" s="116">
        <v>0</v>
      </c>
      <c r="U46" s="115">
        <v>-40</v>
      </c>
      <c r="V46" s="116">
        <v>114.14</v>
      </c>
      <c r="W46">
        <v>86.09</v>
      </c>
      <c r="X46">
        <v>9.67</v>
      </c>
      <c r="Y46">
        <v>18.38</v>
      </c>
      <c r="Z46">
        <v>-40</v>
      </c>
    </row>
    <row r="47" spans="7:26">
      <c r="G47" t="s">
        <v>89</v>
      </c>
      <c r="H47" s="115">
        <v>71.58</v>
      </c>
      <c r="I47" s="88">
        <v>0</v>
      </c>
      <c r="J47" s="88">
        <v>0</v>
      </c>
      <c r="K47" s="88">
        <v>0</v>
      </c>
      <c r="L47" s="88">
        <v>17.41</v>
      </c>
      <c r="M47" s="116">
        <v>0</v>
      </c>
      <c r="N47" s="115">
        <v>0</v>
      </c>
      <c r="O47" s="88">
        <v>-5</v>
      </c>
      <c r="P47" s="88">
        <v>-55</v>
      </c>
      <c r="Q47" s="88">
        <v>0</v>
      </c>
      <c r="R47" s="88">
        <v>0</v>
      </c>
      <c r="S47" s="116">
        <v>0</v>
      </c>
      <c r="U47" s="115">
        <v>-60</v>
      </c>
      <c r="V47" s="116">
        <v>88.99</v>
      </c>
      <c r="W47">
        <v>71.58</v>
      </c>
      <c r="X47">
        <v>-5</v>
      </c>
      <c r="Y47">
        <v>17.41</v>
      </c>
      <c r="Z47">
        <v>-55</v>
      </c>
    </row>
    <row r="48" spans="7:26">
      <c r="G48" t="s">
        <v>90</v>
      </c>
      <c r="H48" s="115">
        <v>91.89</v>
      </c>
      <c r="I48" s="88">
        <v>0</v>
      </c>
      <c r="J48" s="88">
        <v>29.02</v>
      </c>
      <c r="K48" s="88">
        <v>0</v>
      </c>
      <c r="L48" s="88">
        <v>17.41</v>
      </c>
      <c r="M48" s="116">
        <v>0</v>
      </c>
      <c r="N48" s="115">
        <v>0</v>
      </c>
      <c r="O48" s="88">
        <v>-5</v>
      </c>
      <c r="P48" s="88">
        <v>0</v>
      </c>
      <c r="Q48" s="88">
        <v>0</v>
      </c>
      <c r="R48" s="88">
        <v>0</v>
      </c>
      <c r="S48" s="116">
        <v>0</v>
      </c>
      <c r="U48" s="115">
        <v>-5</v>
      </c>
      <c r="V48" s="116">
        <v>138.32</v>
      </c>
      <c r="W48">
        <v>91.89</v>
      </c>
      <c r="X48">
        <v>-5</v>
      </c>
      <c r="Y48">
        <v>17.41</v>
      </c>
      <c r="Z48">
        <v>29.02</v>
      </c>
    </row>
    <row r="49" spans="7:26">
      <c r="G49" t="s">
        <v>91</v>
      </c>
      <c r="H49" s="115">
        <v>91.88</v>
      </c>
      <c r="I49" s="88">
        <v>19.350000000000001</v>
      </c>
      <c r="J49" s="88">
        <v>4.84</v>
      </c>
      <c r="K49" s="88">
        <v>0</v>
      </c>
      <c r="L49" s="88">
        <v>22.25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138.32</v>
      </c>
      <c r="W49">
        <v>91.88</v>
      </c>
      <c r="X49">
        <v>19.350000000000001</v>
      </c>
      <c r="Y49">
        <v>22.25</v>
      </c>
      <c r="Z49">
        <v>4.84</v>
      </c>
    </row>
    <row r="50" spans="7:26">
      <c r="G50" t="s">
        <v>92</v>
      </c>
      <c r="H50" s="115">
        <v>88.99</v>
      </c>
      <c r="I50" s="88">
        <v>19.350000000000001</v>
      </c>
      <c r="J50" s="88">
        <v>0</v>
      </c>
      <c r="K50" s="88">
        <v>0</v>
      </c>
      <c r="L50" s="88">
        <v>14.51</v>
      </c>
      <c r="M50" s="116">
        <v>0</v>
      </c>
      <c r="N50" s="115">
        <v>0</v>
      </c>
      <c r="O50" s="88">
        <v>0</v>
      </c>
      <c r="P50" s="88">
        <v>-55</v>
      </c>
      <c r="Q50" s="88">
        <v>0</v>
      </c>
      <c r="R50" s="88">
        <v>0</v>
      </c>
      <c r="S50" s="116">
        <v>0</v>
      </c>
      <c r="U50" s="115">
        <v>-55</v>
      </c>
      <c r="V50" s="116">
        <v>122.85</v>
      </c>
      <c r="W50">
        <v>88.99</v>
      </c>
      <c r="X50">
        <v>19.350000000000001</v>
      </c>
      <c r="Y50">
        <v>14.51</v>
      </c>
      <c r="Z50">
        <v>-55</v>
      </c>
    </row>
    <row r="51" spans="7:26">
      <c r="G51" t="s">
        <v>93</v>
      </c>
      <c r="H51" s="115">
        <v>52.24</v>
      </c>
      <c r="I51" s="88">
        <v>13.54</v>
      </c>
      <c r="J51" s="88">
        <v>9.67</v>
      </c>
      <c r="K51" s="88">
        <v>0</v>
      </c>
      <c r="L51" s="88">
        <v>16.440000000000001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91.89</v>
      </c>
      <c r="W51">
        <v>52.24</v>
      </c>
      <c r="X51">
        <v>13.54</v>
      </c>
      <c r="Y51">
        <v>16.440000000000001</v>
      </c>
      <c r="Z51">
        <v>9.67</v>
      </c>
    </row>
    <row r="52" spans="7:26">
      <c r="G52" t="s">
        <v>94</v>
      </c>
      <c r="H52" s="115">
        <v>74.489999999999995</v>
      </c>
      <c r="I52" s="88">
        <v>0</v>
      </c>
      <c r="J52" s="88">
        <v>0</v>
      </c>
      <c r="K52" s="88">
        <v>0</v>
      </c>
      <c r="L52" s="88">
        <v>16.440000000000001</v>
      </c>
      <c r="M52" s="116">
        <v>0</v>
      </c>
      <c r="N52" s="115">
        <v>0</v>
      </c>
      <c r="O52" s="88">
        <v>-24</v>
      </c>
      <c r="P52" s="88">
        <v>-10</v>
      </c>
      <c r="Q52" s="88">
        <v>0</v>
      </c>
      <c r="R52" s="88">
        <v>0</v>
      </c>
      <c r="S52" s="116">
        <v>0</v>
      </c>
      <c r="U52" s="115">
        <v>-34</v>
      </c>
      <c r="V52" s="116">
        <v>90.93</v>
      </c>
      <c r="W52">
        <v>74.489999999999995</v>
      </c>
      <c r="X52">
        <v>-24</v>
      </c>
      <c r="Y52">
        <v>16.440000000000001</v>
      </c>
      <c r="Z52">
        <v>-10</v>
      </c>
    </row>
    <row r="53" spans="7:26">
      <c r="G53" t="s">
        <v>95</v>
      </c>
      <c r="H53" s="115">
        <v>98.66</v>
      </c>
      <c r="I53" s="88">
        <v>0</v>
      </c>
      <c r="J53" s="88">
        <v>48.37</v>
      </c>
      <c r="K53" s="88">
        <v>0</v>
      </c>
      <c r="L53" s="88">
        <v>16.440000000000001</v>
      </c>
      <c r="M53" s="116">
        <v>0</v>
      </c>
      <c r="N53" s="115">
        <v>0</v>
      </c>
      <c r="O53" s="88">
        <v>-24</v>
      </c>
      <c r="P53" s="88">
        <v>0</v>
      </c>
      <c r="Q53" s="88">
        <v>0</v>
      </c>
      <c r="R53" s="88">
        <v>0</v>
      </c>
      <c r="S53" s="116">
        <v>0</v>
      </c>
      <c r="U53" s="115">
        <v>-24</v>
      </c>
      <c r="V53" s="116">
        <v>163.47</v>
      </c>
      <c r="W53">
        <v>98.66</v>
      </c>
      <c r="X53">
        <v>-24</v>
      </c>
      <c r="Y53">
        <v>16.440000000000001</v>
      </c>
      <c r="Z53">
        <v>48.37</v>
      </c>
    </row>
    <row r="54" spans="7:26">
      <c r="G54" t="s">
        <v>96</v>
      </c>
      <c r="H54" s="115">
        <v>64.81</v>
      </c>
      <c r="I54" s="88">
        <v>0</v>
      </c>
      <c r="J54" s="88">
        <v>53.2</v>
      </c>
      <c r="K54" s="88">
        <v>0</v>
      </c>
      <c r="L54" s="88">
        <v>16.440000000000001</v>
      </c>
      <c r="M54" s="116">
        <v>0</v>
      </c>
      <c r="N54" s="115">
        <v>0</v>
      </c>
      <c r="O54" s="88">
        <v>-27</v>
      </c>
      <c r="P54" s="88">
        <v>0</v>
      </c>
      <c r="Q54" s="88">
        <v>0</v>
      </c>
      <c r="R54" s="88">
        <v>0</v>
      </c>
      <c r="S54" s="116">
        <v>0</v>
      </c>
      <c r="U54" s="115">
        <v>-27</v>
      </c>
      <c r="V54" s="116">
        <v>134.44999999999999</v>
      </c>
      <c r="W54">
        <v>64.81</v>
      </c>
      <c r="X54">
        <v>-27</v>
      </c>
      <c r="Y54">
        <v>16.440000000000001</v>
      </c>
      <c r="Z54">
        <v>53.2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21.96</v>
      </c>
      <c r="M55" s="116">
        <v>0</v>
      </c>
      <c r="N55" s="115">
        <v>-24</v>
      </c>
      <c r="O55" s="88">
        <v>-60</v>
      </c>
      <c r="P55" s="88">
        <v>-60</v>
      </c>
      <c r="Q55" s="88">
        <v>0</v>
      </c>
      <c r="R55" s="88">
        <v>0</v>
      </c>
      <c r="S55" s="116">
        <v>0</v>
      </c>
      <c r="U55" s="115">
        <v>-144</v>
      </c>
      <c r="V55" s="116">
        <v>21.96</v>
      </c>
      <c r="W55">
        <v>-24</v>
      </c>
      <c r="X55">
        <v>-60</v>
      </c>
      <c r="Y55">
        <v>21.96</v>
      </c>
      <c r="Z55">
        <v>-60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14.51</v>
      </c>
      <c r="M56" s="116">
        <v>0</v>
      </c>
      <c r="N56" s="115">
        <v>0</v>
      </c>
      <c r="O56" s="88">
        <v>-53</v>
      </c>
      <c r="P56" s="88">
        <v>-85</v>
      </c>
      <c r="Q56" s="88">
        <v>0</v>
      </c>
      <c r="R56" s="88">
        <v>0</v>
      </c>
      <c r="S56" s="116">
        <v>0</v>
      </c>
      <c r="U56" s="115">
        <v>-138</v>
      </c>
      <c r="V56" s="116">
        <v>14.51</v>
      </c>
      <c r="W56">
        <v>0</v>
      </c>
      <c r="X56">
        <v>-53</v>
      </c>
      <c r="Y56">
        <v>14.51</v>
      </c>
      <c r="Z56">
        <v>-85</v>
      </c>
    </row>
    <row r="57" spans="7:26">
      <c r="G57" t="s">
        <v>99</v>
      </c>
      <c r="H57" s="115">
        <v>0</v>
      </c>
      <c r="I57" s="88">
        <v>0</v>
      </c>
      <c r="J57" s="88">
        <v>33.86</v>
      </c>
      <c r="K57" s="88">
        <v>0</v>
      </c>
      <c r="L57" s="88">
        <v>16.440000000000001</v>
      </c>
      <c r="M57" s="116">
        <v>0</v>
      </c>
      <c r="N57" s="115">
        <v>0</v>
      </c>
      <c r="O57" s="88">
        <v>-52</v>
      </c>
      <c r="P57" s="88">
        <v>0</v>
      </c>
      <c r="Q57" s="88">
        <v>0</v>
      </c>
      <c r="R57" s="88">
        <v>0</v>
      </c>
      <c r="S57" s="116">
        <v>0</v>
      </c>
      <c r="U57" s="115">
        <v>-52</v>
      </c>
      <c r="V57" s="116">
        <v>50.3</v>
      </c>
      <c r="W57">
        <v>0</v>
      </c>
      <c r="X57">
        <v>-52</v>
      </c>
      <c r="Y57">
        <v>16.440000000000001</v>
      </c>
      <c r="Z57">
        <v>33.86</v>
      </c>
    </row>
    <row r="58" spans="7:26">
      <c r="G58" t="s">
        <v>100</v>
      </c>
      <c r="H58" s="115">
        <v>0</v>
      </c>
      <c r="I58" s="88">
        <v>0</v>
      </c>
      <c r="J58" s="88">
        <v>19.350000000000001</v>
      </c>
      <c r="K58" s="88">
        <v>0</v>
      </c>
      <c r="L58" s="88">
        <v>16.440000000000001</v>
      </c>
      <c r="M58" s="116">
        <v>0</v>
      </c>
      <c r="N58" s="115">
        <v>0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-20</v>
      </c>
      <c r="V58" s="116">
        <v>35.79</v>
      </c>
      <c r="W58">
        <v>0</v>
      </c>
      <c r="X58">
        <v>-20</v>
      </c>
      <c r="Y58">
        <v>16.440000000000001</v>
      </c>
      <c r="Z58">
        <v>19.350000000000001</v>
      </c>
    </row>
    <row r="59" spans="7:26">
      <c r="G59" t="s">
        <v>101</v>
      </c>
      <c r="H59" s="115">
        <v>0</v>
      </c>
      <c r="I59" s="88">
        <v>0</v>
      </c>
      <c r="J59" s="88">
        <v>24.19</v>
      </c>
      <c r="K59" s="88">
        <v>0</v>
      </c>
      <c r="L59" s="88">
        <v>16.440000000000001</v>
      </c>
      <c r="M59" s="116">
        <v>0</v>
      </c>
      <c r="N59" s="115">
        <v>-8</v>
      </c>
      <c r="O59" s="88">
        <v>-60</v>
      </c>
      <c r="P59" s="88">
        <v>0</v>
      </c>
      <c r="Q59" s="88">
        <v>0</v>
      </c>
      <c r="R59" s="88">
        <v>0</v>
      </c>
      <c r="S59" s="116">
        <v>0</v>
      </c>
      <c r="U59" s="115">
        <v>-68</v>
      </c>
      <c r="V59" s="116">
        <v>40.630000000000003</v>
      </c>
      <c r="W59">
        <v>-8</v>
      </c>
      <c r="X59">
        <v>-60</v>
      </c>
      <c r="Y59">
        <v>16.440000000000001</v>
      </c>
      <c r="Z59">
        <v>24.19</v>
      </c>
    </row>
    <row r="60" spans="7:26">
      <c r="G60" t="s">
        <v>102</v>
      </c>
      <c r="H60" s="115">
        <v>0</v>
      </c>
      <c r="I60" s="88">
        <v>0</v>
      </c>
      <c r="J60" s="88">
        <v>67.72</v>
      </c>
      <c r="K60" s="88">
        <v>0</v>
      </c>
      <c r="L60" s="88">
        <v>16.440000000000001</v>
      </c>
      <c r="M60" s="116">
        <v>0</v>
      </c>
      <c r="N60" s="115">
        <v>-6</v>
      </c>
      <c r="O60" s="88">
        <v>-60</v>
      </c>
      <c r="P60" s="88">
        <v>0</v>
      </c>
      <c r="Q60" s="88">
        <v>0</v>
      </c>
      <c r="R60" s="88">
        <v>0</v>
      </c>
      <c r="S60" s="116">
        <v>0</v>
      </c>
      <c r="U60" s="115">
        <v>-66</v>
      </c>
      <c r="V60" s="116">
        <v>84.16</v>
      </c>
      <c r="W60">
        <v>-6</v>
      </c>
      <c r="X60">
        <v>-60</v>
      </c>
      <c r="Y60">
        <v>16.440000000000001</v>
      </c>
      <c r="Z60">
        <v>67.72</v>
      </c>
    </row>
    <row r="61" spans="7:26">
      <c r="G61" t="s">
        <v>103</v>
      </c>
      <c r="H61" s="115">
        <v>0</v>
      </c>
      <c r="I61" s="88">
        <v>0</v>
      </c>
      <c r="J61" s="88">
        <v>42.8</v>
      </c>
      <c r="K61" s="88">
        <v>0</v>
      </c>
      <c r="L61" s="88">
        <v>22.05</v>
      </c>
      <c r="M61" s="116">
        <v>0</v>
      </c>
      <c r="N61" s="115">
        <v>-48</v>
      </c>
      <c r="O61" s="88">
        <v>-75</v>
      </c>
      <c r="P61" s="88">
        <v>0</v>
      </c>
      <c r="Q61" s="88">
        <v>0</v>
      </c>
      <c r="R61" s="88">
        <v>0</v>
      </c>
      <c r="S61" s="116">
        <v>0</v>
      </c>
      <c r="U61" s="115">
        <v>-123</v>
      </c>
      <c r="V61" s="116">
        <v>64.849999999999994</v>
      </c>
      <c r="W61">
        <v>-48</v>
      </c>
      <c r="X61">
        <v>-75</v>
      </c>
      <c r="Y61">
        <v>22.05</v>
      </c>
      <c r="Z61">
        <v>42.8</v>
      </c>
    </row>
    <row r="62" spans="7:26">
      <c r="G62" t="s">
        <v>104</v>
      </c>
      <c r="H62" s="115">
        <v>0</v>
      </c>
      <c r="I62" s="88">
        <v>0</v>
      </c>
      <c r="J62" s="88">
        <v>29.02</v>
      </c>
      <c r="K62" s="88">
        <v>0</v>
      </c>
      <c r="L62" s="88">
        <v>14.32</v>
      </c>
      <c r="M62" s="116">
        <v>0</v>
      </c>
      <c r="N62" s="115">
        <v>0</v>
      </c>
      <c r="O62" s="88">
        <v>-50</v>
      </c>
      <c r="P62" s="88">
        <v>0</v>
      </c>
      <c r="Q62" s="88">
        <v>0</v>
      </c>
      <c r="R62" s="88">
        <v>0</v>
      </c>
      <c r="S62" s="116">
        <v>0</v>
      </c>
      <c r="U62" s="115">
        <v>-50</v>
      </c>
      <c r="V62" s="116">
        <v>43.34</v>
      </c>
      <c r="W62">
        <v>0</v>
      </c>
      <c r="X62">
        <v>-50</v>
      </c>
      <c r="Y62">
        <v>14.32</v>
      </c>
      <c r="Z62">
        <v>29.02</v>
      </c>
    </row>
    <row r="63" spans="7:26">
      <c r="G63" t="s">
        <v>105</v>
      </c>
      <c r="H63" s="115">
        <v>65.78</v>
      </c>
      <c r="I63" s="88">
        <v>0</v>
      </c>
      <c r="J63" s="88">
        <v>0</v>
      </c>
      <c r="K63" s="88">
        <v>0</v>
      </c>
      <c r="L63" s="88">
        <v>16.440000000000001</v>
      </c>
      <c r="M63" s="116">
        <v>0</v>
      </c>
      <c r="N63" s="115">
        <v>0</v>
      </c>
      <c r="O63" s="88">
        <v>0</v>
      </c>
      <c r="P63" s="88">
        <v>-27</v>
      </c>
      <c r="Q63" s="88">
        <v>0</v>
      </c>
      <c r="R63" s="88">
        <v>0</v>
      </c>
      <c r="S63" s="116">
        <v>0</v>
      </c>
      <c r="U63" s="115">
        <v>-27</v>
      </c>
      <c r="V63" s="116">
        <v>82.22</v>
      </c>
      <c r="W63">
        <v>65.78</v>
      </c>
      <c r="X63">
        <v>0</v>
      </c>
      <c r="Y63">
        <v>16.440000000000001</v>
      </c>
      <c r="Z63">
        <v>-27</v>
      </c>
    </row>
    <row r="64" spans="7:26">
      <c r="G64" t="s">
        <v>106</v>
      </c>
      <c r="H64" s="115">
        <v>68.680000000000007</v>
      </c>
      <c r="I64" s="88">
        <v>0</v>
      </c>
      <c r="J64" s="88">
        <v>0</v>
      </c>
      <c r="K64" s="88">
        <v>0</v>
      </c>
      <c r="L64" s="88">
        <v>16.25</v>
      </c>
      <c r="M64" s="116">
        <v>0</v>
      </c>
      <c r="N64" s="115">
        <v>0</v>
      </c>
      <c r="O64" s="88">
        <v>-23</v>
      </c>
      <c r="P64" s="88">
        <v>-10</v>
      </c>
      <c r="Q64" s="88">
        <v>0</v>
      </c>
      <c r="R64" s="88">
        <v>0</v>
      </c>
      <c r="S64" s="116">
        <v>0</v>
      </c>
      <c r="U64" s="115">
        <v>-33</v>
      </c>
      <c r="V64" s="116">
        <v>84.93</v>
      </c>
      <c r="W64">
        <v>68.680000000000007</v>
      </c>
      <c r="X64">
        <v>-23</v>
      </c>
      <c r="Y64">
        <v>16.25</v>
      </c>
      <c r="Z64">
        <v>-10</v>
      </c>
    </row>
    <row r="65" spans="7:26">
      <c r="G65" t="s">
        <v>107</v>
      </c>
      <c r="H65" s="115">
        <v>115.1</v>
      </c>
      <c r="I65" s="88">
        <v>11.61</v>
      </c>
      <c r="J65" s="88">
        <v>48.37</v>
      </c>
      <c r="K65" s="88">
        <v>0</v>
      </c>
      <c r="L65" s="88">
        <v>16.25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191.33</v>
      </c>
      <c r="W65">
        <v>115.1</v>
      </c>
      <c r="X65">
        <v>11.61</v>
      </c>
      <c r="Y65">
        <v>16.25</v>
      </c>
      <c r="Z65">
        <v>48.37</v>
      </c>
    </row>
    <row r="66" spans="7:26">
      <c r="G66" t="s">
        <v>108</v>
      </c>
      <c r="H66" s="115">
        <v>97.7</v>
      </c>
      <c r="I66" s="88">
        <v>20.309999999999999</v>
      </c>
      <c r="J66" s="88">
        <v>19.350000000000001</v>
      </c>
      <c r="K66" s="88">
        <v>0</v>
      </c>
      <c r="L66" s="88">
        <v>16.25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153.61000000000001</v>
      </c>
      <c r="W66">
        <v>97.7</v>
      </c>
      <c r="X66">
        <v>20.309999999999999</v>
      </c>
      <c r="Y66">
        <v>16.25</v>
      </c>
      <c r="Z66">
        <v>19.350000000000001</v>
      </c>
    </row>
    <row r="67" spans="7:26">
      <c r="G67" t="s">
        <v>109</v>
      </c>
      <c r="H67" s="115">
        <v>44.5</v>
      </c>
      <c r="I67" s="88">
        <v>0</v>
      </c>
      <c r="J67" s="88">
        <v>0</v>
      </c>
      <c r="K67" s="88">
        <v>0</v>
      </c>
      <c r="L67" s="88">
        <v>20.309999999999999</v>
      </c>
      <c r="M67" s="116">
        <v>0</v>
      </c>
      <c r="N67" s="115">
        <v>0</v>
      </c>
      <c r="O67" s="88">
        <v>0</v>
      </c>
      <c r="P67" s="88">
        <v>-25</v>
      </c>
      <c r="Q67" s="88">
        <v>0</v>
      </c>
      <c r="R67" s="88">
        <v>0</v>
      </c>
      <c r="S67" s="116">
        <v>0</v>
      </c>
      <c r="U67" s="115">
        <v>-25</v>
      </c>
      <c r="V67" s="116">
        <v>64.81</v>
      </c>
      <c r="W67">
        <v>44.5</v>
      </c>
      <c r="X67">
        <v>0</v>
      </c>
      <c r="Y67">
        <v>20.309999999999999</v>
      </c>
      <c r="Z67">
        <v>-25</v>
      </c>
    </row>
    <row r="68" spans="7:26">
      <c r="G68" t="s">
        <v>110</v>
      </c>
      <c r="H68" s="115">
        <v>55.13</v>
      </c>
      <c r="I68" s="88">
        <v>19.350000000000001</v>
      </c>
      <c r="J68" s="88">
        <v>29.02</v>
      </c>
      <c r="K68" s="88">
        <v>0</v>
      </c>
      <c r="L68" s="88">
        <v>13.54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117.04</v>
      </c>
      <c r="W68">
        <v>55.13</v>
      </c>
      <c r="X68">
        <v>19.350000000000001</v>
      </c>
      <c r="Y68">
        <v>13.54</v>
      </c>
      <c r="Z68">
        <v>29.02</v>
      </c>
    </row>
    <row r="69" spans="7:26">
      <c r="G69" t="s">
        <v>111</v>
      </c>
      <c r="H69" s="115">
        <v>68.680000000000007</v>
      </c>
      <c r="I69" s="88">
        <v>3.87</v>
      </c>
      <c r="J69" s="88">
        <v>43.53</v>
      </c>
      <c r="K69" s="88">
        <v>0</v>
      </c>
      <c r="L69" s="88">
        <v>12.09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128.16999999999999</v>
      </c>
      <c r="W69">
        <v>68.680000000000007</v>
      </c>
      <c r="X69">
        <v>3.87</v>
      </c>
      <c r="Y69">
        <v>12.09</v>
      </c>
      <c r="Z69">
        <v>43.53</v>
      </c>
    </row>
    <row r="70" spans="7:26">
      <c r="G70" t="s">
        <v>112</v>
      </c>
      <c r="H70" s="115">
        <v>76.42</v>
      </c>
      <c r="I70" s="88">
        <v>24.18</v>
      </c>
      <c r="J70" s="88">
        <v>58.04</v>
      </c>
      <c r="K70" s="88">
        <v>0</v>
      </c>
      <c r="L70" s="88">
        <v>14.51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173.15</v>
      </c>
      <c r="W70">
        <v>76.42</v>
      </c>
      <c r="X70">
        <v>24.18</v>
      </c>
      <c r="Y70">
        <v>14.51</v>
      </c>
      <c r="Z70">
        <v>58.04</v>
      </c>
    </row>
    <row r="71" spans="7:26">
      <c r="G71" t="s">
        <v>113</v>
      </c>
      <c r="H71" s="115">
        <v>39.659999999999997</v>
      </c>
      <c r="I71" s="88">
        <v>0</v>
      </c>
      <c r="J71" s="88">
        <v>0</v>
      </c>
      <c r="K71" s="88">
        <v>0</v>
      </c>
      <c r="L71" s="88">
        <v>15.96</v>
      </c>
      <c r="M71" s="116">
        <v>0</v>
      </c>
      <c r="N71" s="115">
        <v>0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-20</v>
      </c>
      <c r="V71" s="116">
        <v>55.62</v>
      </c>
      <c r="W71">
        <v>39.659999999999997</v>
      </c>
      <c r="X71">
        <v>0</v>
      </c>
      <c r="Y71">
        <v>15.96</v>
      </c>
      <c r="Z71">
        <v>-20</v>
      </c>
    </row>
    <row r="72" spans="7:26">
      <c r="G72" t="s">
        <v>114</v>
      </c>
      <c r="H72" s="115">
        <v>122.85</v>
      </c>
      <c r="I72" s="88">
        <v>34.82</v>
      </c>
      <c r="J72" s="88">
        <v>0</v>
      </c>
      <c r="K72" s="88">
        <v>0</v>
      </c>
      <c r="L72" s="88">
        <v>15.96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173.63</v>
      </c>
      <c r="W72">
        <v>122.85</v>
      </c>
      <c r="X72">
        <v>34.82</v>
      </c>
      <c r="Y72">
        <v>15.96</v>
      </c>
      <c r="Z72">
        <v>0</v>
      </c>
    </row>
    <row r="73" spans="7:26">
      <c r="G73" t="s">
        <v>115</v>
      </c>
      <c r="H73" s="115">
        <v>158.63999999999999</v>
      </c>
      <c r="I73" s="88">
        <v>38.69</v>
      </c>
      <c r="J73" s="88">
        <v>0</v>
      </c>
      <c r="K73" s="88">
        <v>0</v>
      </c>
      <c r="L73" s="88">
        <v>23.02</v>
      </c>
      <c r="M73" s="116">
        <v>0</v>
      </c>
      <c r="N73" s="115">
        <v>0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>
        <v>-30</v>
      </c>
      <c r="V73" s="116">
        <v>220.35</v>
      </c>
      <c r="W73">
        <v>158.63999999999999</v>
      </c>
      <c r="X73">
        <v>38.69</v>
      </c>
      <c r="Y73">
        <v>23.02</v>
      </c>
      <c r="Z73">
        <v>-30</v>
      </c>
    </row>
    <row r="74" spans="7:26">
      <c r="G74" t="s">
        <v>116</v>
      </c>
      <c r="H74" s="115">
        <v>118.01</v>
      </c>
      <c r="I74" s="88">
        <v>43.53</v>
      </c>
      <c r="J74" s="88">
        <v>0</v>
      </c>
      <c r="K74" s="88">
        <v>0</v>
      </c>
      <c r="L74" s="88">
        <v>14.51</v>
      </c>
      <c r="M74" s="116">
        <v>0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-30</v>
      </c>
      <c r="V74" s="116">
        <v>176.05</v>
      </c>
      <c r="W74">
        <v>118.01</v>
      </c>
      <c r="X74">
        <v>43.53</v>
      </c>
      <c r="Y74">
        <v>14.51</v>
      </c>
      <c r="Z74">
        <v>-30</v>
      </c>
    </row>
    <row r="75" spans="7:26">
      <c r="G75" t="s">
        <v>117</v>
      </c>
      <c r="H75" s="115">
        <v>69.650000000000006</v>
      </c>
      <c r="I75" s="88">
        <v>0</v>
      </c>
      <c r="J75" s="88">
        <v>0</v>
      </c>
      <c r="K75" s="88">
        <v>0</v>
      </c>
      <c r="L75" s="88">
        <v>16.149999999999999</v>
      </c>
      <c r="M75" s="116">
        <v>0</v>
      </c>
      <c r="N75" s="115">
        <v>0</v>
      </c>
      <c r="O75" s="88">
        <v>0</v>
      </c>
      <c r="P75" s="88">
        <v>-10</v>
      </c>
      <c r="Q75" s="88">
        <v>0</v>
      </c>
      <c r="R75" s="88">
        <v>0</v>
      </c>
      <c r="S75" s="116">
        <v>0</v>
      </c>
      <c r="U75" s="115">
        <v>-10</v>
      </c>
      <c r="V75" s="116">
        <v>85.8</v>
      </c>
      <c r="W75">
        <v>69.650000000000006</v>
      </c>
      <c r="X75">
        <v>0</v>
      </c>
      <c r="Y75">
        <v>16.149999999999999</v>
      </c>
      <c r="Z75">
        <v>-10</v>
      </c>
    </row>
    <row r="76" spans="7:26">
      <c r="G76" t="s">
        <v>118</v>
      </c>
      <c r="H76" s="115">
        <v>85.13</v>
      </c>
      <c r="I76" s="88">
        <v>0</v>
      </c>
      <c r="J76" s="88">
        <v>0</v>
      </c>
      <c r="K76" s="88">
        <v>0</v>
      </c>
      <c r="L76" s="88">
        <v>16.440000000000001</v>
      </c>
      <c r="M76" s="116">
        <v>0</v>
      </c>
      <c r="N76" s="115">
        <v>0</v>
      </c>
      <c r="O76" s="88">
        <v>0</v>
      </c>
      <c r="P76" s="88">
        <v>-20</v>
      </c>
      <c r="Q76" s="88">
        <v>0</v>
      </c>
      <c r="R76" s="88">
        <v>0</v>
      </c>
      <c r="S76" s="116">
        <v>0</v>
      </c>
      <c r="U76" s="115">
        <v>-20</v>
      </c>
      <c r="V76" s="116">
        <v>101.57</v>
      </c>
      <c r="W76">
        <v>85.13</v>
      </c>
      <c r="X76">
        <v>0</v>
      </c>
      <c r="Y76">
        <v>16.440000000000001</v>
      </c>
      <c r="Z76">
        <v>-20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17.41</v>
      </c>
      <c r="M77" s="116">
        <v>0</v>
      </c>
      <c r="N77" s="115">
        <v>0</v>
      </c>
      <c r="O77" s="88">
        <v>-40</v>
      </c>
      <c r="P77" s="88">
        <v>0</v>
      </c>
      <c r="Q77" s="88">
        <v>0</v>
      </c>
      <c r="R77" s="88">
        <v>0</v>
      </c>
      <c r="S77" s="116">
        <v>0</v>
      </c>
      <c r="U77" s="115">
        <v>-40</v>
      </c>
      <c r="V77" s="116">
        <v>17.41</v>
      </c>
      <c r="W77">
        <v>0</v>
      </c>
      <c r="X77">
        <v>-40</v>
      </c>
      <c r="Y77">
        <v>17.41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17.41</v>
      </c>
      <c r="M78" s="116">
        <v>0</v>
      </c>
      <c r="N78" s="115">
        <v>-106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-176</v>
      </c>
      <c r="V78" s="116">
        <v>17.41</v>
      </c>
      <c r="W78">
        <v>-106</v>
      </c>
      <c r="X78">
        <v>-70</v>
      </c>
      <c r="Y78">
        <v>17.41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29.02</v>
      </c>
      <c r="K79" s="88">
        <v>0</v>
      </c>
      <c r="L79" s="88">
        <v>23.99</v>
      </c>
      <c r="M79" s="116">
        <v>0</v>
      </c>
      <c r="N79" s="115">
        <v>-120</v>
      </c>
      <c r="O79" s="88">
        <v>-30</v>
      </c>
      <c r="P79" s="88">
        <v>0</v>
      </c>
      <c r="Q79" s="88">
        <v>0</v>
      </c>
      <c r="R79" s="88">
        <v>0</v>
      </c>
      <c r="S79" s="116">
        <v>0</v>
      </c>
      <c r="U79" s="115">
        <v>-150</v>
      </c>
      <c r="V79" s="116">
        <v>53.01</v>
      </c>
      <c r="W79">
        <v>-120</v>
      </c>
      <c r="X79">
        <v>-30</v>
      </c>
      <c r="Y79">
        <v>23.99</v>
      </c>
      <c r="Z79">
        <v>29.02</v>
      </c>
    </row>
    <row r="80" spans="7:26">
      <c r="G80" t="s">
        <v>122</v>
      </c>
      <c r="H80" s="115">
        <v>0</v>
      </c>
      <c r="I80" s="88">
        <v>0</v>
      </c>
      <c r="J80" s="88">
        <v>29.02</v>
      </c>
      <c r="K80" s="88">
        <v>0</v>
      </c>
      <c r="L80" s="88">
        <v>15.48</v>
      </c>
      <c r="M80" s="116">
        <v>0</v>
      </c>
      <c r="N80" s="115">
        <v>-77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-107</v>
      </c>
      <c r="V80" s="116">
        <v>44.5</v>
      </c>
      <c r="W80">
        <v>-77</v>
      </c>
      <c r="X80">
        <v>-30</v>
      </c>
      <c r="Y80">
        <v>15.48</v>
      </c>
      <c r="Z80">
        <v>29.02</v>
      </c>
    </row>
    <row r="81" spans="7:26">
      <c r="G81" t="s">
        <v>123</v>
      </c>
      <c r="H81" s="115">
        <v>0</v>
      </c>
      <c r="I81" s="88">
        <v>0</v>
      </c>
      <c r="J81" s="88">
        <v>29.02</v>
      </c>
      <c r="K81" s="88">
        <v>0</v>
      </c>
      <c r="L81" s="88">
        <v>19.829999999999998</v>
      </c>
      <c r="M81" s="116">
        <v>0</v>
      </c>
      <c r="N81" s="115">
        <v>-131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-131</v>
      </c>
      <c r="V81" s="116">
        <v>48.85</v>
      </c>
      <c r="W81">
        <v>-131</v>
      </c>
      <c r="X81">
        <v>0</v>
      </c>
      <c r="Y81">
        <v>19.829999999999998</v>
      </c>
      <c r="Z81">
        <v>29.02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19.829999999999998</v>
      </c>
      <c r="M82" s="116">
        <v>0</v>
      </c>
      <c r="N82" s="115">
        <v>-53</v>
      </c>
      <c r="O82" s="88">
        <v>0</v>
      </c>
      <c r="P82" s="88">
        <v>-165</v>
      </c>
      <c r="Q82" s="88">
        <v>0</v>
      </c>
      <c r="R82" s="88">
        <v>0</v>
      </c>
      <c r="S82" s="116">
        <v>0</v>
      </c>
      <c r="U82" s="115">
        <v>-218</v>
      </c>
      <c r="V82" s="116">
        <v>19.829999999999998</v>
      </c>
      <c r="W82">
        <v>-53</v>
      </c>
      <c r="X82">
        <v>0</v>
      </c>
      <c r="Y82">
        <v>19.829999999999998</v>
      </c>
      <c r="Z82">
        <v>-165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19.829999999999998</v>
      </c>
      <c r="M83" s="116">
        <v>0</v>
      </c>
      <c r="N83" s="115">
        <v>-14</v>
      </c>
      <c r="O83" s="88">
        <v>-20</v>
      </c>
      <c r="P83" s="88">
        <v>0</v>
      </c>
      <c r="Q83" s="88">
        <v>0</v>
      </c>
      <c r="R83" s="88">
        <v>0</v>
      </c>
      <c r="S83" s="116">
        <v>0</v>
      </c>
      <c r="U83" s="115">
        <v>-34</v>
      </c>
      <c r="V83" s="116">
        <v>19.829999999999998</v>
      </c>
      <c r="W83">
        <v>-14</v>
      </c>
      <c r="X83">
        <v>-20</v>
      </c>
      <c r="Y83">
        <v>19.829999999999998</v>
      </c>
      <c r="Z83">
        <v>0</v>
      </c>
    </row>
    <row r="84" spans="7:26">
      <c r="G84" t="s">
        <v>126</v>
      </c>
      <c r="H84" s="115">
        <v>36.76</v>
      </c>
      <c r="I84" s="88">
        <v>0</v>
      </c>
      <c r="J84" s="88">
        <v>38.69</v>
      </c>
      <c r="K84" s="88">
        <v>0</v>
      </c>
      <c r="L84" s="88">
        <v>19.350000000000001</v>
      </c>
      <c r="M84" s="116">
        <v>0</v>
      </c>
      <c r="N84" s="115">
        <v>0</v>
      </c>
      <c r="O84" s="88">
        <v>-40</v>
      </c>
      <c r="P84" s="88">
        <v>0</v>
      </c>
      <c r="Q84" s="88">
        <v>0</v>
      </c>
      <c r="R84" s="88">
        <v>0</v>
      </c>
      <c r="S84" s="116">
        <v>0</v>
      </c>
      <c r="U84" s="115">
        <v>-40</v>
      </c>
      <c r="V84" s="116">
        <v>94.8</v>
      </c>
      <c r="W84">
        <v>36.76</v>
      </c>
      <c r="X84">
        <v>-40</v>
      </c>
      <c r="Y84">
        <v>19.350000000000001</v>
      </c>
      <c r="Z84">
        <v>38.69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24.18</v>
      </c>
      <c r="M85" s="116">
        <v>0</v>
      </c>
      <c r="N85" s="115">
        <v>-21</v>
      </c>
      <c r="O85" s="88">
        <v>-105</v>
      </c>
      <c r="P85" s="88">
        <v>0</v>
      </c>
      <c r="Q85" s="88">
        <v>0</v>
      </c>
      <c r="R85" s="88">
        <v>0</v>
      </c>
      <c r="S85" s="116">
        <v>0</v>
      </c>
      <c r="U85" s="115">
        <v>-126</v>
      </c>
      <c r="V85" s="116">
        <v>24.18</v>
      </c>
      <c r="W85">
        <v>-21</v>
      </c>
      <c r="X85">
        <v>-105</v>
      </c>
      <c r="Y85">
        <v>24.18</v>
      </c>
      <c r="Z85">
        <v>0</v>
      </c>
    </row>
    <row r="86" spans="7:26">
      <c r="G86" t="s">
        <v>128</v>
      </c>
      <c r="H86" s="115">
        <v>6.77</v>
      </c>
      <c r="I86" s="88">
        <v>0</v>
      </c>
      <c r="J86" s="88">
        <v>0</v>
      </c>
      <c r="K86" s="88">
        <v>0</v>
      </c>
      <c r="L86" s="88">
        <v>16.45</v>
      </c>
      <c r="M86" s="116">
        <v>0</v>
      </c>
      <c r="N86" s="115">
        <v>0</v>
      </c>
      <c r="O86" s="88">
        <v>-105</v>
      </c>
      <c r="P86" s="88">
        <v>0</v>
      </c>
      <c r="Q86" s="88">
        <v>0</v>
      </c>
      <c r="R86" s="88">
        <v>0</v>
      </c>
      <c r="S86" s="116">
        <v>0</v>
      </c>
      <c r="U86" s="115">
        <v>-105</v>
      </c>
      <c r="V86" s="116">
        <v>23.22</v>
      </c>
      <c r="W86">
        <v>6.77</v>
      </c>
      <c r="X86">
        <v>-105</v>
      </c>
      <c r="Y86">
        <v>16.45</v>
      </c>
      <c r="Z86">
        <v>0</v>
      </c>
    </row>
    <row r="87" spans="7:26">
      <c r="G87" t="s">
        <v>129</v>
      </c>
      <c r="H87" s="115">
        <v>38.69</v>
      </c>
      <c r="I87" s="88">
        <v>0</v>
      </c>
      <c r="J87" s="88">
        <v>0</v>
      </c>
      <c r="K87" s="88">
        <v>0</v>
      </c>
      <c r="L87" s="88">
        <v>19.54</v>
      </c>
      <c r="M87" s="116">
        <v>0</v>
      </c>
      <c r="N87" s="115">
        <v>0</v>
      </c>
      <c r="O87" s="88">
        <v>-35</v>
      </c>
      <c r="P87" s="88">
        <v>-45</v>
      </c>
      <c r="Q87" s="88">
        <v>0</v>
      </c>
      <c r="R87" s="88">
        <v>0</v>
      </c>
      <c r="S87" s="116">
        <v>0</v>
      </c>
      <c r="U87" s="115">
        <v>-80</v>
      </c>
      <c r="V87" s="116">
        <v>58.23</v>
      </c>
      <c r="W87">
        <v>38.69</v>
      </c>
      <c r="X87">
        <v>-35</v>
      </c>
      <c r="Y87">
        <v>19.54</v>
      </c>
      <c r="Z87">
        <v>-45</v>
      </c>
    </row>
    <row r="88" spans="7:26">
      <c r="G88" t="s">
        <v>130</v>
      </c>
      <c r="H88" s="115">
        <v>21.28</v>
      </c>
      <c r="I88" s="88">
        <v>0</v>
      </c>
      <c r="J88" s="88">
        <v>0</v>
      </c>
      <c r="K88" s="88">
        <v>0</v>
      </c>
      <c r="L88" s="88">
        <v>18.57</v>
      </c>
      <c r="M88" s="116">
        <v>0</v>
      </c>
      <c r="N88" s="115">
        <v>0</v>
      </c>
      <c r="O88" s="88">
        <v>-25</v>
      </c>
      <c r="P88" s="88">
        <v>-30</v>
      </c>
      <c r="Q88" s="88">
        <v>0</v>
      </c>
      <c r="R88" s="88">
        <v>0</v>
      </c>
      <c r="S88" s="116">
        <v>0</v>
      </c>
      <c r="U88" s="115">
        <v>-55</v>
      </c>
      <c r="V88" s="116">
        <v>39.85</v>
      </c>
      <c r="W88">
        <v>21.28</v>
      </c>
      <c r="X88">
        <v>-25</v>
      </c>
      <c r="Y88">
        <v>18.57</v>
      </c>
      <c r="Z88">
        <v>-30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18.57</v>
      </c>
      <c r="M89" s="116">
        <v>0</v>
      </c>
      <c r="N89" s="115">
        <v>0</v>
      </c>
      <c r="O89" s="88">
        <v>0</v>
      </c>
      <c r="P89" s="88">
        <v>-115</v>
      </c>
      <c r="Q89" s="88">
        <v>0</v>
      </c>
      <c r="R89" s="88">
        <v>0</v>
      </c>
      <c r="S89" s="116">
        <v>0</v>
      </c>
      <c r="U89" s="115">
        <v>-115</v>
      </c>
      <c r="V89" s="116">
        <v>18.57</v>
      </c>
      <c r="W89">
        <v>0</v>
      </c>
      <c r="X89">
        <v>0</v>
      </c>
      <c r="Y89">
        <v>18.57</v>
      </c>
      <c r="Z89">
        <v>-115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17.600000000000001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17.600000000000001</v>
      </c>
      <c r="W90">
        <v>0</v>
      </c>
      <c r="X90">
        <v>0</v>
      </c>
      <c r="Y90">
        <v>17.600000000000001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22.25</v>
      </c>
      <c r="M91" s="116">
        <v>0</v>
      </c>
      <c r="N91" s="115">
        <v>-45</v>
      </c>
      <c r="O91" s="88">
        <v>-10</v>
      </c>
      <c r="P91" s="88">
        <v>-20</v>
      </c>
      <c r="Q91" s="88">
        <v>0</v>
      </c>
      <c r="R91" s="88">
        <v>0</v>
      </c>
      <c r="S91" s="116">
        <v>0</v>
      </c>
      <c r="U91" s="115">
        <v>-75</v>
      </c>
      <c r="V91" s="116">
        <v>22.25</v>
      </c>
      <c r="W91">
        <v>-45</v>
      </c>
      <c r="X91">
        <v>-10</v>
      </c>
      <c r="Y91">
        <v>22.25</v>
      </c>
      <c r="Z91">
        <v>-20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12.57</v>
      </c>
      <c r="M92" s="116">
        <v>0</v>
      </c>
      <c r="N92" s="115">
        <v>-4</v>
      </c>
      <c r="O92" s="88">
        <v>-20</v>
      </c>
      <c r="P92" s="88">
        <v>-25</v>
      </c>
      <c r="Q92" s="88">
        <v>0</v>
      </c>
      <c r="R92" s="88">
        <v>0</v>
      </c>
      <c r="S92" s="116">
        <v>0</v>
      </c>
      <c r="U92" s="115">
        <v>-49</v>
      </c>
      <c r="V92" s="116">
        <v>12.57</v>
      </c>
      <c r="W92">
        <v>-4</v>
      </c>
      <c r="X92">
        <v>-20</v>
      </c>
      <c r="Y92">
        <v>12.57</v>
      </c>
      <c r="Z92">
        <v>-25</v>
      </c>
    </row>
    <row r="93" spans="7:26">
      <c r="G93" t="s">
        <v>135</v>
      </c>
      <c r="H93" s="115">
        <v>50.3</v>
      </c>
      <c r="I93" s="88">
        <v>0</v>
      </c>
      <c r="J93" s="88">
        <v>0</v>
      </c>
      <c r="K93" s="88">
        <v>0</v>
      </c>
      <c r="L93" s="88">
        <v>15.67</v>
      </c>
      <c r="M93" s="116">
        <v>0</v>
      </c>
      <c r="N93" s="115">
        <v>0</v>
      </c>
      <c r="O93" s="88">
        <v>-90</v>
      </c>
      <c r="P93" s="88">
        <v>-75</v>
      </c>
      <c r="Q93" s="88">
        <v>0</v>
      </c>
      <c r="R93" s="88">
        <v>0</v>
      </c>
      <c r="S93" s="116">
        <v>0</v>
      </c>
      <c r="U93" s="115">
        <v>-165</v>
      </c>
      <c r="V93" s="116">
        <v>65.97</v>
      </c>
      <c r="W93">
        <v>50.3</v>
      </c>
      <c r="X93">
        <v>-90</v>
      </c>
      <c r="Y93">
        <v>15.67</v>
      </c>
      <c r="Z93">
        <v>-75</v>
      </c>
    </row>
    <row r="94" spans="7:26">
      <c r="G94" t="s">
        <v>136</v>
      </c>
      <c r="H94" s="115">
        <v>75.45</v>
      </c>
      <c r="I94" s="88">
        <v>0</v>
      </c>
      <c r="J94" s="88">
        <v>0</v>
      </c>
      <c r="K94" s="88">
        <v>0</v>
      </c>
      <c r="L94" s="88">
        <v>15.67</v>
      </c>
      <c r="M94" s="116">
        <v>0</v>
      </c>
      <c r="N94" s="115">
        <v>0</v>
      </c>
      <c r="O94" s="88">
        <v>-105</v>
      </c>
      <c r="P94" s="88">
        <v>-5</v>
      </c>
      <c r="Q94" s="88">
        <v>0</v>
      </c>
      <c r="R94" s="88">
        <v>0</v>
      </c>
      <c r="S94" s="116">
        <v>0</v>
      </c>
      <c r="U94" s="115">
        <v>-110</v>
      </c>
      <c r="V94" s="116">
        <v>91.12</v>
      </c>
      <c r="W94">
        <v>75.45</v>
      </c>
      <c r="X94">
        <v>-105</v>
      </c>
      <c r="Y94">
        <v>15.67</v>
      </c>
      <c r="Z94">
        <v>-5</v>
      </c>
    </row>
    <row r="95" spans="7:26">
      <c r="G95" t="s">
        <v>137</v>
      </c>
      <c r="H95" s="115">
        <v>31.92</v>
      </c>
      <c r="I95" s="88">
        <v>0</v>
      </c>
      <c r="J95" s="88">
        <v>0</v>
      </c>
      <c r="K95" s="88">
        <v>0</v>
      </c>
      <c r="L95" s="88">
        <v>15.67</v>
      </c>
      <c r="M95" s="116">
        <v>0</v>
      </c>
      <c r="N95" s="115">
        <v>0</v>
      </c>
      <c r="O95" s="88">
        <v>-105</v>
      </c>
      <c r="P95" s="88">
        <v>-30</v>
      </c>
      <c r="Q95" s="88">
        <v>0</v>
      </c>
      <c r="R95" s="88">
        <v>0</v>
      </c>
      <c r="S95" s="116">
        <v>0</v>
      </c>
      <c r="U95" s="115">
        <v>-135</v>
      </c>
      <c r="V95" s="116">
        <v>47.59</v>
      </c>
      <c r="W95">
        <v>31.92</v>
      </c>
      <c r="X95">
        <v>-105</v>
      </c>
      <c r="Y95">
        <v>15.67</v>
      </c>
      <c r="Z95">
        <v>-30</v>
      </c>
    </row>
    <row r="96" spans="7:26">
      <c r="G96" t="s">
        <v>138</v>
      </c>
      <c r="H96" s="115">
        <v>40.630000000000003</v>
      </c>
      <c r="I96" s="88">
        <v>0</v>
      </c>
      <c r="J96" s="88">
        <v>0</v>
      </c>
      <c r="K96" s="88">
        <v>0</v>
      </c>
      <c r="L96" s="88">
        <v>14.7</v>
      </c>
      <c r="M96" s="116">
        <v>0</v>
      </c>
      <c r="N96" s="115">
        <v>0</v>
      </c>
      <c r="O96" s="88">
        <v>-85</v>
      </c>
      <c r="P96" s="88">
        <v>-30</v>
      </c>
      <c r="Q96" s="88">
        <v>0</v>
      </c>
      <c r="R96" s="88">
        <v>0</v>
      </c>
      <c r="S96" s="116">
        <v>0</v>
      </c>
      <c r="U96" s="115">
        <v>-115</v>
      </c>
      <c r="V96" s="116">
        <v>55.33</v>
      </c>
      <c r="W96">
        <v>40.630000000000003</v>
      </c>
      <c r="X96">
        <v>-85</v>
      </c>
      <c r="Y96">
        <v>14.7</v>
      </c>
      <c r="Z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19.350000000000001</v>
      </c>
      <c r="M97" s="116">
        <v>0</v>
      </c>
      <c r="N97" s="115">
        <v>-47</v>
      </c>
      <c r="O97" s="88">
        <v>-95</v>
      </c>
      <c r="P97" s="88">
        <v>-30</v>
      </c>
      <c r="Q97" s="88">
        <v>0</v>
      </c>
      <c r="R97" s="88">
        <v>0</v>
      </c>
      <c r="S97" s="116">
        <v>0</v>
      </c>
      <c r="U97" s="115">
        <v>-172</v>
      </c>
      <c r="V97" s="116">
        <v>19.350000000000001</v>
      </c>
      <c r="W97">
        <v>-47</v>
      </c>
      <c r="X97">
        <v>-95</v>
      </c>
      <c r="Y97">
        <v>19.350000000000001</v>
      </c>
      <c r="Z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11.61</v>
      </c>
      <c r="M98" s="116">
        <v>0</v>
      </c>
      <c r="N98" s="115">
        <v>-14</v>
      </c>
      <c r="O98" s="88">
        <v>-95</v>
      </c>
      <c r="P98" s="88">
        <v>-70</v>
      </c>
      <c r="Q98" s="88">
        <v>0</v>
      </c>
      <c r="R98" s="88">
        <v>0</v>
      </c>
      <c r="S98" s="116">
        <v>0</v>
      </c>
      <c r="U98" s="115">
        <v>-179</v>
      </c>
      <c r="V98" s="116">
        <v>11.61</v>
      </c>
      <c r="W98">
        <v>-14</v>
      </c>
      <c r="X98">
        <v>-95</v>
      </c>
      <c r="Y98">
        <v>11.61</v>
      </c>
      <c r="Z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0.90419250000000007</v>
      </c>
      <c r="I99" s="111">
        <f t="shared" ref="I99:BQ99" si="1">SUM(I3:I98)/4000</f>
        <v>7.3029999999999998E-2</v>
      </c>
      <c r="J99" s="111">
        <f t="shared" si="1"/>
        <v>0.19933499999999998</v>
      </c>
      <c r="K99" s="111">
        <f t="shared" si="1"/>
        <v>0</v>
      </c>
      <c r="L99" s="111">
        <f t="shared" si="1"/>
        <v>0.38958750000000009</v>
      </c>
      <c r="M99" s="111">
        <f t="shared" si="1"/>
        <v>0</v>
      </c>
      <c r="N99" s="110">
        <f t="shared" si="1"/>
        <v>-0.56850000000000001</v>
      </c>
      <c r="O99" s="111">
        <f t="shared" si="1"/>
        <v>-1.4732499999999999</v>
      </c>
      <c r="P99" s="111">
        <f t="shared" si="1"/>
        <v>-1.3912500000000001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-3.4329999999999998</v>
      </c>
      <c r="V99" s="112">
        <f t="shared" si="1"/>
        <v>1.5661449999999999</v>
      </c>
      <c r="W99">
        <f t="shared" si="1"/>
        <v>0.33569250000000012</v>
      </c>
      <c r="X99">
        <f t="shared" si="1"/>
        <v>-1.40022</v>
      </c>
      <c r="Y99">
        <f t="shared" si="1"/>
        <v>0.38958750000000009</v>
      </c>
      <c r="Z99">
        <f t="shared" si="1"/>
        <v>-1.1919149999999996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6</v>
      </c>
      <c r="U1" s="222" t="s">
        <v>342</v>
      </c>
      <c r="V1" s="223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44843</v>
      </c>
      <c r="U2" s="115" t="s">
        <v>231</v>
      </c>
      <c r="V2" s="116" t="s">
        <v>230</v>
      </c>
      <c r="W2" s="30" t="s">
        <v>487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48.37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487</v>
      </c>
      <c r="U3" s="115">
        <v>-3</v>
      </c>
      <c r="V3" s="116">
        <v>48.36</v>
      </c>
      <c r="W3">
        <v>-3</v>
      </c>
      <c r="X3">
        <v>48.37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43.53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487</v>
      </c>
      <c r="U4" s="115">
        <v>-3</v>
      </c>
      <c r="V4" s="116">
        <v>43.53</v>
      </c>
      <c r="W4">
        <v>-3</v>
      </c>
      <c r="X4">
        <v>43.53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38.69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487</v>
      </c>
      <c r="U5" s="115">
        <v>-2.64</v>
      </c>
      <c r="V5" s="116">
        <v>38.69</v>
      </c>
      <c r="W5">
        <v>-2.64</v>
      </c>
      <c r="X5">
        <v>38.69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9.67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-2.2400000000000002</v>
      </c>
      <c r="V6" s="116">
        <v>9.67</v>
      </c>
      <c r="W6">
        <v>-2.2400000000000002</v>
      </c>
      <c r="X6">
        <v>9.67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58.04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-0.49</v>
      </c>
      <c r="V7" s="116">
        <v>58.04</v>
      </c>
      <c r="W7">
        <v>-0.49</v>
      </c>
      <c r="X7">
        <v>58.04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29.02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-0.32</v>
      </c>
      <c r="V8" s="116">
        <v>29.02</v>
      </c>
      <c r="W8">
        <v>-0.32</v>
      </c>
      <c r="X8">
        <v>29.02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38.69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-0.37</v>
      </c>
      <c r="V9" s="116">
        <v>38.69</v>
      </c>
      <c r="W9">
        <v>-0.37</v>
      </c>
      <c r="X9">
        <v>38.69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38.69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-0.4</v>
      </c>
      <c r="V10" s="116">
        <v>38.69</v>
      </c>
      <c r="W10">
        <v>-0.4</v>
      </c>
      <c r="X10">
        <v>38.69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9.67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9.67</v>
      </c>
      <c r="W11">
        <v>0</v>
      </c>
      <c r="X11">
        <v>9.67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58.04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-0.22</v>
      </c>
      <c r="V12" s="116">
        <v>58.04</v>
      </c>
      <c r="W12">
        <v>-0.22</v>
      </c>
      <c r="X12">
        <v>58.04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29.02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-0.04</v>
      </c>
      <c r="V13" s="116">
        <v>29.02</v>
      </c>
      <c r="W13">
        <v>-0.04</v>
      </c>
      <c r="X13">
        <v>29.02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38.69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-0.14000000000000001</v>
      </c>
      <c r="V14" s="116">
        <v>38.69</v>
      </c>
      <c r="W14">
        <v>-0.14000000000000001</v>
      </c>
      <c r="X14">
        <v>38.69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14.51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14.51</v>
      </c>
      <c r="W15">
        <v>0</v>
      </c>
      <c r="X15">
        <v>14.51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29.02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-0.08</v>
      </c>
      <c r="V16" s="116">
        <v>29.02</v>
      </c>
      <c r="W16">
        <v>-0.08</v>
      </c>
      <c r="X16">
        <v>29.02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58.04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-0.26</v>
      </c>
      <c r="V17" s="116">
        <v>58.04</v>
      </c>
      <c r="W17">
        <v>-0.26</v>
      </c>
      <c r="X17">
        <v>58.04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29.02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-0.12</v>
      </c>
      <c r="V18" s="116">
        <v>29.02</v>
      </c>
      <c r="W18">
        <v>-0.12</v>
      </c>
      <c r="X18">
        <v>29.02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38.69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-0.17</v>
      </c>
      <c r="V19" s="116">
        <v>38.69</v>
      </c>
      <c r="W19">
        <v>-0.17</v>
      </c>
      <c r="X19">
        <v>38.69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9.67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9.67</v>
      </c>
      <c r="W20">
        <v>0</v>
      </c>
      <c r="X20">
        <v>9.67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29.02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-0.11</v>
      </c>
      <c r="V21" s="116">
        <v>29.02</v>
      </c>
      <c r="W21">
        <v>-0.11</v>
      </c>
      <c r="X21">
        <v>29.02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53.2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-0.43</v>
      </c>
      <c r="V22" s="116">
        <v>53.2</v>
      </c>
      <c r="W22">
        <v>-0.43</v>
      </c>
      <c r="X22">
        <v>53.2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29.02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-3</v>
      </c>
      <c r="V23" s="116">
        <v>29.02</v>
      </c>
      <c r="W23">
        <v>-3</v>
      </c>
      <c r="X23">
        <v>29.02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33.86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</v>
      </c>
      <c r="V24" s="116">
        <v>33.86</v>
      </c>
      <c r="W24">
        <v>-3</v>
      </c>
      <c r="X24">
        <v>33.86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9.67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-3</v>
      </c>
      <c r="V25" s="116">
        <v>9.67</v>
      </c>
      <c r="W25">
        <v>-3</v>
      </c>
      <c r="X25">
        <v>9.67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29.02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</v>
      </c>
      <c r="V26" s="116">
        <v>29.02</v>
      </c>
      <c r="W26">
        <v>-3</v>
      </c>
      <c r="X26">
        <v>29.02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58.04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-3</v>
      </c>
      <c r="V27" s="116">
        <v>58.04</v>
      </c>
      <c r="W27">
        <v>-3</v>
      </c>
      <c r="X27">
        <v>58.04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29.02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</v>
      </c>
      <c r="V28" s="116">
        <v>29.02</v>
      </c>
      <c r="W28">
        <v>-3</v>
      </c>
      <c r="X28">
        <v>29.02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33.86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</v>
      </c>
      <c r="V29" s="116">
        <v>33.86</v>
      </c>
      <c r="W29">
        <v>-3</v>
      </c>
      <c r="X29">
        <v>33.86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29.02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</v>
      </c>
      <c r="V30" s="116">
        <v>29.02</v>
      </c>
      <c r="W30">
        <v>-3</v>
      </c>
      <c r="X30">
        <v>29.02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29.02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</v>
      </c>
      <c r="V31" s="116">
        <v>29.02</v>
      </c>
      <c r="W31">
        <v>-3</v>
      </c>
      <c r="X31">
        <v>29.02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67.709999999999994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</v>
      </c>
      <c r="V32" s="116">
        <v>67.709999999999994</v>
      </c>
      <c r="W32">
        <v>-3</v>
      </c>
      <c r="X32">
        <v>67.709999999999994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29.02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</v>
      </c>
      <c r="V33" s="116">
        <v>29.02</v>
      </c>
      <c r="W33">
        <v>-3</v>
      </c>
      <c r="X33">
        <v>29.02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33.86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</v>
      </c>
      <c r="V34" s="116">
        <v>33.86</v>
      </c>
      <c r="W34">
        <v>-3</v>
      </c>
      <c r="X34">
        <v>33.86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19.350000000000001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</v>
      </c>
      <c r="V35" s="116">
        <v>19.350000000000001</v>
      </c>
      <c r="W35">
        <v>-3</v>
      </c>
      <c r="X35">
        <v>19.350000000000001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38.69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</v>
      </c>
      <c r="V36" s="116">
        <v>38.69</v>
      </c>
      <c r="W36">
        <v>-3</v>
      </c>
      <c r="X36">
        <v>38.69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72.55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</v>
      </c>
      <c r="V37" s="116">
        <v>72.55</v>
      </c>
      <c r="W37">
        <v>-3</v>
      </c>
      <c r="X37">
        <v>72.55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43.53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</v>
      </c>
      <c r="V38" s="116">
        <v>43.53</v>
      </c>
      <c r="W38">
        <v>-3</v>
      </c>
      <c r="X38">
        <v>43.53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24.18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24.18</v>
      </c>
      <c r="W39">
        <v>0</v>
      </c>
      <c r="X39">
        <v>24.18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48.37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48.36</v>
      </c>
      <c r="W40">
        <v>0</v>
      </c>
      <c r="X40">
        <v>48.37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48.37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48.36</v>
      </c>
      <c r="W41">
        <v>0</v>
      </c>
      <c r="X41">
        <v>48.37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87.06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87.06</v>
      </c>
      <c r="W42">
        <v>0</v>
      </c>
      <c r="X42">
        <v>87.06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53.2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53.2</v>
      </c>
      <c r="W43">
        <v>0</v>
      </c>
      <c r="X43">
        <v>53.2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24.18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24.18</v>
      </c>
      <c r="W44">
        <v>0</v>
      </c>
      <c r="X44">
        <v>24.18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53.2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53.2</v>
      </c>
      <c r="W45">
        <v>0</v>
      </c>
      <c r="X45">
        <v>53.2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53.2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53.2</v>
      </c>
      <c r="W46">
        <v>0</v>
      </c>
      <c r="X46">
        <v>53.2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87.06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87.06</v>
      </c>
      <c r="W47">
        <v>0</v>
      </c>
      <c r="X47">
        <v>87.06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48.37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48.36</v>
      </c>
      <c r="W48">
        <v>0</v>
      </c>
      <c r="X48">
        <v>48.37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29.02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29.02</v>
      </c>
      <c r="W49">
        <v>0</v>
      </c>
      <c r="X49">
        <v>29.02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58.04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58.04</v>
      </c>
      <c r="W50">
        <v>0</v>
      </c>
      <c r="X50">
        <v>58.04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33.86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33.86</v>
      </c>
      <c r="W51">
        <v>0</v>
      </c>
      <c r="X51">
        <v>33.86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87.06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87.06</v>
      </c>
      <c r="W52">
        <v>0</v>
      </c>
      <c r="X52">
        <v>87.06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48.37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48.36</v>
      </c>
      <c r="W53">
        <v>0</v>
      </c>
      <c r="X53">
        <v>48.37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58.04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58.04</v>
      </c>
      <c r="W54">
        <v>0</v>
      </c>
      <c r="X54">
        <v>58.04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29.02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29.02</v>
      </c>
      <c r="W55">
        <v>0</v>
      </c>
      <c r="X55">
        <v>29.02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48.37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48.36</v>
      </c>
      <c r="W56">
        <v>0</v>
      </c>
      <c r="X56">
        <v>48.37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87.06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87.06</v>
      </c>
      <c r="W57">
        <v>0</v>
      </c>
      <c r="X57">
        <v>87.06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48.37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48.36</v>
      </c>
      <c r="W58">
        <v>0</v>
      </c>
      <c r="X58">
        <v>48.37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24.18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24.18</v>
      </c>
      <c r="W59">
        <v>0</v>
      </c>
      <c r="X59">
        <v>24.18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58.04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58.04</v>
      </c>
      <c r="W60">
        <v>0</v>
      </c>
      <c r="X60">
        <v>58.04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48.37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48.36</v>
      </c>
      <c r="W61">
        <v>0</v>
      </c>
      <c r="X61">
        <v>48.37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87.06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87.06</v>
      </c>
      <c r="W62">
        <v>0</v>
      </c>
      <c r="X62">
        <v>87.06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29.02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29.02</v>
      </c>
      <c r="W63">
        <v>0</v>
      </c>
      <c r="X63">
        <v>29.02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48.37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48.36</v>
      </c>
      <c r="W64">
        <v>0</v>
      </c>
      <c r="X64">
        <v>48.37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58.04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58.04</v>
      </c>
      <c r="W65">
        <v>0</v>
      </c>
      <c r="X65">
        <v>58.04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48.37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48.36</v>
      </c>
      <c r="W66">
        <v>0</v>
      </c>
      <c r="X66">
        <v>48.37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87.06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87.06</v>
      </c>
      <c r="W67">
        <v>0</v>
      </c>
      <c r="X67">
        <v>87.06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29.02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29.02</v>
      </c>
      <c r="W68">
        <v>0</v>
      </c>
      <c r="X68">
        <v>29.02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62.87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62.87</v>
      </c>
      <c r="W69">
        <v>0</v>
      </c>
      <c r="X69">
        <v>62.87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48.37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48.36</v>
      </c>
      <c r="W70">
        <v>0</v>
      </c>
      <c r="X70">
        <v>48.37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48.37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48.36</v>
      </c>
      <c r="W71">
        <v>0</v>
      </c>
      <c r="X71">
        <v>48.37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87.06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87.06</v>
      </c>
      <c r="W72">
        <v>-4</v>
      </c>
      <c r="X72">
        <v>87.06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29.02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29.02</v>
      </c>
      <c r="W73">
        <v>0</v>
      </c>
      <c r="X73">
        <v>29.02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62.87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62.87</v>
      </c>
      <c r="W74">
        <v>-4</v>
      </c>
      <c r="X74">
        <v>62.87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67.709999999999994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</v>
      </c>
      <c r="V75" s="116">
        <v>67.709999999999994</v>
      </c>
      <c r="W75">
        <v>-6</v>
      </c>
      <c r="X75">
        <v>67.709999999999994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77.38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</v>
      </c>
      <c r="V76" s="116">
        <v>77.38</v>
      </c>
      <c r="W76">
        <v>-6</v>
      </c>
      <c r="X76">
        <v>77.38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96.73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</v>
      </c>
      <c r="V77" s="116">
        <v>96.73</v>
      </c>
      <c r="W77">
        <v>-6</v>
      </c>
      <c r="X77">
        <v>96.73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43.53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</v>
      </c>
      <c r="V78" s="116">
        <v>43.53</v>
      </c>
      <c r="W78">
        <v>-6</v>
      </c>
      <c r="X78">
        <v>43.53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77.38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</v>
      </c>
      <c r="V79" s="116">
        <v>77.38</v>
      </c>
      <c r="W79">
        <v>-6</v>
      </c>
      <c r="X79">
        <v>77.38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77.38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</v>
      </c>
      <c r="V80" s="116">
        <v>77.38</v>
      </c>
      <c r="W80">
        <v>-6</v>
      </c>
      <c r="X80">
        <v>77.38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72.55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72.55</v>
      </c>
      <c r="W81">
        <v>-6</v>
      </c>
      <c r="X81">
        <v>72.55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91.89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</v>
      </c>
      <c r="V82" s="116">
        <v>91.89</v>
      </c>
      <c r="W82">
        <v>-6</v>
      </c>
      <c r="X82">
        <v>91.89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38.69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</v>
      </c>
      <c r="V83" s="116">
        <v>38.69</v>
      </c>
      <c r="W83">
        <v>-6</v>
      </c>
      <c r="X83">
        <v>38.69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77.38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</v>
      </c>
      <c r="V84" s="116">
        <v>77.38</v>
      </c>
      <c r="W84">
        <v>-6</v>
      </c>
      <c r="X84">
        <v>77.38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77.38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-6</v>
      </c>
      <c r="V85" s="116">
        <v>77.38</v>
      </c>
      <c r="W85">
        <v>-6</v>
      </c>
      <c r="X85">
        <v>77.38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58.04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-6</v>
      </c>
      <c r="V86" s="116">
        <v>58.04</v>
      </c>
      <c r="W86">
        <v>-6</v>
      </c>
      <c r="X86">
        <v>58.04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91.89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91.89</v>
      </c>
      <c r="W87">
        <v>-4</v>
      </c>
      <c r="X87">
        <v>91.89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29.02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29.02</v>
      </c>
      <c r="W88">
        <v>-4</v>
      </c>
      <c r="X88">
        <v>29.02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65.78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65.78</v>
      </c>
      <c r="W89">
        <v>-4</v>
      </c>
      <c r="X89">
        <v>65.78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62.87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62.87</v>
      </c>
      <c r="W90">
        <v>-4</v>
      </c>
      <c r="X90">
        <v>62.87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58.04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58.04</v>
      </c>
      <c r="W91">
        <v>-4</v>
      </c>
      <c r="X91">
        <v>58.04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77.38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77.38</v>
      </c>
      <c r="W92">
        <v>-4</v>
      </c>
      <c r="X92">
        <v>77.38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24.18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-0.8</v>
      </c>
      <c r="V93" s="116">
        <v>24.18</v>
      </c>
      <c r="W93">
        <v>-0.8</v>
      </c>
      <c r="X93">
        <v>24.18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48.37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-2.4</v>
      </c>
      <c r="V94" s="116">
        <v>48.36</v>
      </c>
      <c r="W94">
        <v>-2.4</v>
      </c>
      <c r="X94">
        <v>48.37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48.37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48.36</v>
      </c>
      <c r="W95">
        <v>0</v>
      </c>
      <c r="X95">
        <v>48.37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38.69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38.69</v>
      </c>
      <c r="W96">
        <v>0</v>
      </c>
      <c r="X96">
        <v>38.69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62.87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-0.98</v>
      </c>
      <c r="V97" s="116">
        <v>62.87</v>
      </c>
      <c r="W97">
        <v>-0.98</v>
      </c>
      <c r="X97">
        <v>62.87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29.02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29.02</v>
      </c>
      <c r="W98">
        <v>0</v>
      </c>
      <c r="X98">
        <v>29.02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1.1723849999999998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-4.25525E-2</v>
      </c>
      <c r="V99" s="112">
        <f t="shared" si="1"/>
        <v>1.17235</v>
      </c>
      <c r="W99">
        <f t="shared" si="1"/>
        <v>-4.25525E-2</v>
      </c>
      <c r="X99">
        <f t="shared" si="1"/>
        <v>1.1723849999999998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44843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14.730607553366173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-1.5561097256857856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7.1612168</v>
      </c>
      <c r="O3">
        <f>BRPL_ISGS_exbus!BB3</f>
        <v>686.94273276360764</v>
      </c>
      <c r="P3" s="77">
        <v>77</v>
      </c>
      <c r="Q3" s="77">
        <v>0</v>
      </c>
      <c r="R3" s="80">
        <v>0</v>
      </c>
      <c r="S3" s="80">
        <v>0</v>
      </c>
      <c r="T3" s="78">
        <f>SUMPRODUCT(LTA!F3:AJ3,LTA!F$101:AJ$101,LTA!F$103:AJ$103)</f>
        <v>70.09</v>
      </c>
      <c r="U3" s="78">
        <f>SUMPRODUCT(LTA!F3:AJ3,LTA!F$102:AJ$102,LTA!F$103:AJ$103)</f>
        <v>3.7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31.92</v>
      </c>
      <c r="Z3" s="75">
        <f>IEX!N3</f>
        <v>0</v>
      </c>
      <c r="AA3" s="117">
        <f>STOA!H3</f>
        <v>260.11999999999995</v>
      </c>
      <c r="AB3" s="117">
        <f>-STOA!N3</f>
        <v>0</v>
      </c>
      <c r="AC3">
        <f>SUMIF(B3:AB3,"&gt;0")*$AC$2-SUMIF(B3:AB3,"&lt;0")*($AC$2/(1-$AC$2))+SUMIF(AI3:AR3,"&gt;0")*$AC$2-SUMIF(AI3:AR3,"&lt;0")*($AC$2/(1-$AC$2))</f>
        <v>10.984133090290191</v>
      </c>
      <c r="AD3">
        <f>SUM(B3:AB3,AI3:AR3)-AC3</f>
        <v>1044.9975240528872</v>
      </c>
      <c r="AE3">
        <f>'IDT-1'!B3</f>
        <v>0</v>
      </c>
      <c r="AF3" s="26"/>
      <c r="AG3">
        <f>SUM(AD3:AF3)+AT3</f>
        <v>1044.9975240528872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14.54384236453202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-1.5561097256857856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6.9203911999999992</v>
      </c>
      <c r="O4">
        <f>BRPL_ISGS_exbus!BB4</f>
        <v>660.63110205376006</v>
      </c>
      <c r="P4" s="77">
        <v>77</v>
      </c>
      <c r="Q4" s="77">
        <v>0</v>
      </c>
      <c r="R4" s="80">
        <v>0</v>
      </c>
      <c r="S4" s="80">
        <v>0</v>
      </c>
      <c r="T4" s="78">
        <f>SUMPRODUCT(LTA!F4:AJ4,LTA!F$101:AJ$101,LTA!F$103:AJ$103)</f>
        <v>67.06</v>
      </c>
      <c r="U4" s="78">
        <f>SUMPRODUCT(LTA!F4:AJ4,LTA!F$102:AJ$102,LTA!F$103:AJ$103)</f>
        <v>3.73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42.57</v>
      </c>
      <c r="Z4" s="75">
        <f>IEX!N4</f>
        <v>0</v>
      </c>
      <c r="AA4" s="117">
        <f>STOA!H4</f>
        <v>260.11999999999995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10.816147941101793</v>
      </c>
      <c r="AD4">
        <f t="shared" ref="AD4:AD67" si="1">SUM(B4:AB4,AI4:AR4)-AC4</f>
        <v>1026.0762877033942</v>
      </c>
      <c r="AE4">
        <f>'IDT-1'!B4</f>
        <v>0</v>
      </c>
      <c r="AF4" s="26"/>
      <c r="AG4">
        <f t="shared" ref="AG4:AG67" si="2">SUM(AD4:AF4)+AT4</f>
        <v>1026.0762877033942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14.54384236453202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-1.5561097256857856</v>
      </c>
      <c r="J5">
        <f>Bawana_RLNG!P5</f>
        <v>0</v>
      </c>
      <c r="K5">
        <f>Bawana_Spot!P5</f>
        <v>0</v>
      </c>
      <c r="L5">
        <f>TWOMCL!O5</f>
        <v>-5.7597285067873303</v>
      </c>
      <c r="M5">
        <f>EDWPCL!S5</f>
        <v>0</v>
      </c>
      <c r="N5">
        <f>'MSW BWN'!S5</f>
        <v>7.4890071999999988</v>
      </c>
      <c r="O5">
        <f>BRPL_ISGS_exbus!BB5</f>
        <v>630.10429636823483</v>
      </c>
      <c r="P5" s="77">
        <v>58.04</v>
      </c>
      <c r="Q5" s="77">
        <v>0</v>
      </c>
      <c r="R5" s="80">
        <v>0</v>
      </c>
      <c r="S5" s="80">
        <v>0</v>
      </c>
      <c r="T5" s="78">
        <f>SUMPRODUCT(LTA!F5:AJ5,LTA!F$101:AJ$101,LTA!F$103:AJ$103)</f>
        <v>64.11</v>
      </c>
      <c r="U5" s="78">
        <f>SUMPRODUCT(LTA!F5:AJ5,LTA!F$102:AJ$102,LTA!F$103:AJ$103)</f>
        <v>3.77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51.26</v>
      </c>
      <c r="Z5" s="75">
        <f>IEX!N5</f>
        <v>0</v>
      </c>
      <c r="AA5" s="117">
        <f>STOA!H5</f>
        <v>260.11999999999995</v>
      </c>
      <c r="AB5" s="117">
        <f>-STOA!N5</f>
        <v>0</v>
      </c>
      <c r="AC5">
        <f t="shared" si="0"/>
        <v>10.122538587644348</v>
      </c>
      <c r="AD5">
        <f t="shared" si="1"/>
        <v>1018.9987691126491</v>
      </c>
      <c r="AE5">
        <f>'IDT-1'!B5</f>
        <v>0</v>
      </c>
      <c r="AF5" s="26"/>
      <c r="AG5">
        <f t="shared" si="2"/>
        <v>1018.9987691126491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14.54384236453202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-1.5561097256857856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7.7465567999999987</v>
      </c>
      <c r="O6">
        <f>BRPL_ISGS_exbus!BB6</f>
        <v>630.13220697266104</v>
      </c>
      <c r="P6" s="77">
        <v>58.04</v>
      </c>
      <c r="Q6" s="77">
        <v>0</v>
      </c>
      <c r="R6" s="80">
        <v>0</v>
      </c>
      <c r="S6" s="80">
        <v>0</v>
      </c>
      <c r="T6" s="78">
        <f>SUMPRODUCT(LTA!F6:AJ6,LTA!F$101:AJ$101,LTA!F$103:AJ$103)</f>
        <v>61.54</v>
      </c>
      <c r="U6" s="78">
        <f>SUMPRODUCT(LTA!F6:AJ6,LTA!F$102:AJ$102,LTA!F$103:AJ$103)</f>
        <v>3.78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32.89</v>
      </c>
      <c r="Z6" s="75">
        <f>IEX!N6</f>
        <v>0</v>
      </c>
      <c r="AA6" s="117">
        <f>STOA!H6</f>
        <v>260.11999999999995</v>
      </c>
      <c r="AB6" s="117">
        <f>-STOA!N6</f>
        <v>0</v>
      </c>
      <c r="AC6">
        <f t="shared" si="0"/>
        <v>9.9263692033468942</v>
      </c>
      <c r="AD6">
        <f t="shared" si="1"/>
        <v>1000.1833369600497</v>
      </c>
      <c r="AE6">
        <f>'IDT-1'!B6</f>
        <v>0</v>
      </c>
      <c r="AF6" s="26"/>
      <c r="AG6">
        <f t="shared" si="2"/>
        <v>1000.1833369600497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15.188276045830003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-1.5561097256857856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7.7783323999999991</v>
      </c>
      <c r="O7">
        <f>BRPL_ISGS_exbus!BB7</f>
        <v>630.11604335369077</v>
      </c>
      <c r="P7" s="77">
        <v>60</v>
      </c>
      <c r="Q7" s="77">
        <v>0</v>
      </c>
      <c r="R7" s="80">
        <v>0</v>
      </c>
      <c r="S7" s="80">
        <v>0</v>
      </c>
      <c r="T7" s="78">
        <f>SUMPRODUCT(LTA!F7:AJ7,LTA!F$101:AJ$101,LTA!F$103:AJ$103)</f>
        <v>58.88</v>
      </c>
      <c r="U7" s="78">
        <f>SUMPRODUCT(LTA!F7:AJ7,LTA!F$102:AJ$102,LTA!F$103:AJ$103)</f>
        <v>3.83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4.84</v>
      </c>
      <c r="Z7" s="75">
        <f>IEX!N7</f>
        <v>0</v>
      </c>
      <c r="AA7" s="117">
        <f>STOA!H7</f>
        <v>259.89999999999998</v>
      </c>
      <c r="AB7" s="117">
        <f>-STOA!N7</f>
        <v>0</v>
      </c>
      <c r="AC7">
        <f t="shared" si="0"/>
        <v>9.3491908868541529</v>
      </c>
      <c r="AD7">
        <f t="shared" si="1"/>
        <v>1009.5005609388704</v>
      </c>
      <c r="AE7">
        <f>'IDT-1'!B7</f>
        <v>0</v>
      </c>
      <c r="AF7" s="26"/>
      <c r="AG7">
        <f t="shared" si="2"/>
        <v>1009.5005609388704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15.188276045830003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-1.5561097256857856</v>
      </c>
      <c r="J8">
        <f>Bawana_RLNG!P8</f>
        <v>0</v>
      </c>
      <c r="K8">
        <f>Bawana_Spot!P8</f>
        <v>0</v>
      </c>
      <c r="L8">
        <f>TWOMCL!O8</f>
        <v>-5.3429864253393653</v>
      </c>
      <c r="M8">
        <f>EDWPCL!S8</f>
        <v>0</v>
      </c>
      <c r="N8">
        <f>'MSW BWN'!S8</f>
        <v>7.642868</v>
      </c>
      <c r="O8">
        <f>BRPL_ISGS_exbus!BB8</f>
        <v>619.69843540361353</v>
      </c>
      <c r="P8" s="77">
        <v>58.04</v>
      </c>
      <c r="Q8" s="77">
        <v>0</v>
      </c>
      <c r="R8" s="80">
        <v>0</v>
      </c>
      <c r="S8" s="80">
        <v>0</v>
      </c>
      <c r="T8" s="78">
        <f>SUMPRODUCT(LTA!F8:AJ8,LTA!F$101:AJ$101,LTA!F$103:AJ$103)</f>
        <v>56.34</v>
      </c>
      <c r="U8" s="78">
        <f>SUMPRODUCT(LTA!F8:AJ8,LTA!F$102:AJ$102,LTA!F$103:AJ$103)</f>
        <v>3.86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259.89999999999998</v>
      </c>
      <c r="AB8" s="117">
        <f>-STOA!N8</f>
        <v>0</v>
      </c>
      <c r="AC8">
        <f t="shared" si="0"/>
        <v>9.5669528783813149</v>
      </c>
      <c r="AD8">
        <f t="shared" si="1"/>
        <v>945.20353042003705</v>
      </c>
      <c r="AE8">
        <f>'IDT-1'!B8</f>
        <v>0</v>
      </c>
      <c r="AF8" s="26"/>
      <c r="AG8">
        <f t="shared" si="2"/>
        <v>945.20353042003705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15.188276045830003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-1.5561097256857856</v>
      </c>
      <c r="J9">
        <f>Bawana_RLNG!P9</f>
        <v>0</v>
      </c>
      <c r="K9">
        <f>Bawana_Spot!P9</f>
        <v>0</v>
      </c>
      <c r="L9">
        <f>TWOMCL!O9</f>
        <v>-5.0687782805429862</v>
      </c>
      <c r="M9">
        <f>EDWPCL!S9</f>
        <v>0</v>
      </c>
      <c r="N9">
        <f>'MSW BWN'!S9</f>
        <v>7.0959932000000006</v>
      </c>
      <c r="O9">
        <f>BRPL_ISGS_exbus!BB9</f>
        <v>612.1483153942703</v>
      </c>
      <c r="P9" s="77">
        <v>60</v>
      </c>
      <c r="Q9" s="77">
        <v>0</v>
      </c>
      <c r="R9" s="80">
        <v>0</v>
      </c>
      <c r="S9" s="80">
        <v>0</v>
      </c>
      <c r="T9" s="78">
        <f>SUMPRODUCT(LTA!F9:AJ9,LTA!F$101:AJ$101,LTA!F$103:AJ$103)</f>
        <v>54.089999999999996</v>
      </c>
      <c r="U9" s="78">
        <f>SUMPRODUCT(LTA!F9:AJ9,LTA!F$102:AJ$102,LTA!F$103:AJ$103)</f>
        <v>3.86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259.89999999999998</v>
      </c>
      <c r="AB9" s="117">
        <f>-STOA!N9</f>
        <v>0</v>
      </c>
      <c r="AC9">
        <f t="shared" si="0"/>
        <v>9.7570566948478294</v>
      </c>
      <c r="AD9">
        <f t="shared" si="1"/>
        <v>906.90063993902368</v>
      </c>
      <c r="AE9">
        <f>'IDT-1'!B9</f>
        <v>0</v>
      </c>
      <c r="AF9" s="26"/>
      <c r="AG9">
        <f t="shared" si="2"/>
        <v>906.90063993902368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-89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15.188276045830003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-1.5561097256857856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7.6579195999999987</v>
      </c>
      <c r="O10">
        <f>BRPL_ISGS_exbus!BB10</f>
        <v>612.16447901324068</v>
      </c>
      <c r="P10" s="77">
        <v>60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46.46</v>
      </c>
      <c r="U10" s="78">
        <f>SUMPRODUCT(LTA!F10:AJ10,LTA!F$102:AJ$102,LTA!F$103:AJ$103)</f>
        <v>3.77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259.89999999999998</v>
      </c>
      <c r="AB10" s="117">
        <f>-STOA!N10</f>
        <v>0</v>
      </c>
      <c r="AC10">
        <f t="shared" si="0"/>
        <v>9.4017447164281993</v>
      </c>
      <c r="AD10">
        <f t="shared" si="1"/>
        <v>933.05602996884625</v>
      </c>
      <c r="AE10">
        <f>'IDT-1'!B10</f>
        <v>0</v>
      </c>
      <c r="AF10" s="26"/>
      <c r="AG10">
        <f t="shared" si="2"/>
        <v>933.05602996884625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15.188276045830003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-1.5561097256857856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7.2080439999999992</v>
      </c>
      <c r="O11">
        <f>BRPL_ISGS_exbus!BB11</f>
        <v>612.17661803398062</v>
      </c>
      <c r="P11" s="77">
        <v>60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44.51</v>
      </c>
      <c r="U11" s="78">
        <f>SUMPRODUCT(LTA!F11:AJ11,LTA!F$102:AJ$102,LTA!F$103:AJ$103)</f>
        <v>1.0900000000000001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259.89999999999998</v>
      </c>
      <c r="AB11" s="117">
        <f>-STOA!N11</f>
        <v>0</v>
      </c>
      <c r="AC11">
        <f t="shared" si="0"/>
        <v>9.2150985941755845</v>
      </c>
      <c r="AD11">
        <f t="shared" si="1"/>
        <v>944.17493951183872</v>
      </c>
      <c r="AE11">
        <f>'IDT-1'!B11</f>
        <v>0</v>
      </c>
      <c r="AF11" s="26"/>
      <c r="AG11">
        <f t="shared" si="2"/>
        <v>944.17493951183872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15.188276045830003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-1.5561097256857856</v>
      </c>
      <c r="J12">
        <f>Bawana_RLNG!P12</f>
        <v>0</v>
      </c>
      <c r="K12">
        <f>Bawana_Spot!P12</f>
        <v>0</v>
      </c>
      <c r="L12">
        <f>TWOMCL!O12</f>
        <v>-6.085520361990949</v>
      </c>
      <c r="M12">
        <f>EDWPCL!S12</f>
        <v>0</v>
      </c>
      <c r="N12">
        <f>'MSW BWN'!S12</f>
        <v>7.241492</v>
      </c>
      <c r="O12">
        <f>BRPL_ISGS_exbus!BB12</f>
        <v>612.19073538528005</v>
      </c>
      <c r="P12" s="77">
        <v>60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42.79</v>
      </c>
      <c r="U12" s="78">
        <f>SUMPRODUCT(LTA!F12:AJ12,LTA!F$102:AJ$102,LTA!F$103:AJ$103)</f>
        <v>1.1299999999999999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259.89999999999998</v>
      </c>
      <c r="AB12" s="117">
        <f>-STOA!N12</f>
        <v>0</v>
      </c>
      <c r="AC12">
        <f t="shared" si="0"/>
        <v>9.4134418304879102</v>
      </c>
      <c r="AD12">
        <f t="shared" si="1"/>
        <v>918.38543151294527</v>
      </c>
      <c r="AE12">
        <f>'IDT-1'!B12</f>
        <v>0</v>
      </c>
      <c r="AF12" s="26"/>
      <c r="AG12">
        <f t="shared" si="2"/>
        <v>918.38543151294527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15.188276045830003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-1.5561097256857856</v>
      </c>
      <c r="J13">
        <f>Bawana_RLNG!P13</f>
        <v>0</v>
      </c>
      <c r="K13">
        <f>Bawana_Spot!P13</f>
        <v>0</v>
      </c>
      <c r="L13">
        <f>TWOMCL!O13</f>
        <v>-5.8058823529411763</v>
      </c>
      <c r="M13">
        <f>EDWPCL!S13</f>
        <v>0</v>
      </c>
      <c r="N13">
        <f>'MSW BWN'!S13</f>
        <v>7.5458687999999983</v>
      </c>
      <c r="O13">
        <f>BRPL_ISGS_exbus!BB13</f>
        <v>607.18061331828585</v>
      </c>
      <c r="P13" s="77">
        <v>60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41.510000000000005</v>
      </c>
      <c r="U13" s="78">
        <f>SUMPRODUCT(LTA!F13:AJ13,LTA!F$102:AJ$102,LTA!F$103:AJ$103)</f>
        <v>1.1000000000000001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259.89999999999998</v>
      </c>
      <c r="AB13" s="117">
        <f>-STOA!N13</f>
        <v>0</v>
      </c>
      <c r="AC13">
        <f t="shared" si="0"/>
        <v>9.1271892946568887</v>
      </c>
      <c r="AD13">
        <f t="shared" si="1"/>
        <v>938.93557679083199</v>
      </c>
      <c r="AE13">
        <f>'IDT-1'!B13</f>
        <v>0</v>
      </c>
      <c r="AF13" s="26"/>
      <c r="AG13">
        <f t="shared" si="2"/>
        <v>938.93557679083199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15.188276045830003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-1.5561097256857856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7.8903831999999987</v>
      </c>
      <c r="O14">
        <f>BRPL_ISGS_exbus!BB14</f>
        <v>607.19677693725623</v>
      </c>
      <c r="P14" s="77">
        <v>60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40.32</v>
      </c>
      <c r="U14" s="78">
        <f>SUMPRODUCT(LTA!F14:AJ14,LTA!F$102:AJ$102,LTA!F$103:AJ$103)</f>
        <v>1.07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259.89999999999998</v>
      </c>
      <c r="AB14" s="117">
        <f>-STOA!N14</f>
        <v>0</v>
      </c>
      <c r="AC14">
        <f t="shared" si="0"/>
        <v>9.2023794701397783</v>
      </c>
      <c r="AD14">
        <f t="shared" si="1"/>
        <v>928.68015673915022</v>
      </c>
      <c r="AE14">
        <f>'IDT-1'!B14</f>
        <v>0</v>
      </c>
      <c r="AF14" s="26"/>
      <c r="AG14">
        <f t="shared" si="2"/>
        <v>928.68015673915022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15.188276045830003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-1.5561097256857856</v>
      </c>
      <c r="J15">
        <f>Bawana_RLNG!P15</f>
        <v>0</v>
      </c>
      <c r="K15">
        <f>Bawana_Spot!P15</f>
        <v>0</v>
      </c>
      <c r="L15">
        <f>TWOMCL!O15</f>
        <v>-5.9877828054298634</v>
      </c>
      <c r="M15">
        <f>EDWPCL!S15</f>
        <v>0</v>
      </c>
      <c r="N15">
        <f>'MSW BWN'!S15</f>
        <v>7.3134052000000001</v>
      </c>
      <c r="O15">
        <f>BRPL_ISGS_exbus!BB15</f>
        <v>604.41030353988583</v>
      </c>
      <c r="P15" s="77">
        <v>60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39.31</v>
      </c>
      <c r="U15" s="78">
        <f>SUMPRODUCT(LTA!F15:AJ15,LTA!F$102:AJ$102,LTA!F$103:AJ$103)</f>
        <v>1.08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259.84999999999997</v>
      </c>
      <c r="AB15" s="117">
        <f>-STOA!N15</f>
        <v>0</v>
      </c>
      <c r="AC15">
        <f t="shared" si="0"/>
        <v>9.5263102004502755</v>
      </c>
      <c r="AD15">
        <f t="shared" si="1"/>
        <v>883.08178205414993</v>
      </c>
      <c r="AE15">
        <f>'IDT-1'!B15</f>
        <v>0</v>
      </c>
      <c r="AF15" s="26"/>
      <c r="AG15">
        <f t="shared" si="2"/>
        <v>883.08178205414993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15.188276045830003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-1.5561097256857856</v>
      </c>
      <c r="J16">
        <f>Bawana_RLNG!P16</f>
        <v>0</v>
      </c>
      <c r="K16">
        <f>Bawana_Spot!P16</f>
        <v>0</v>
      </c>
      <c r="L16">
        <f>TWOMCL!O16</f>
        <v>-5.9687782805429856</v>
      </c>
      <c r="M16">
        <f>EDWPCL!S16</f>
        <v>0</v>
      </c>
      <c r="N16">
        <f>'MSW BWN'!S16</f>
        <v>7.5224551999999996</v>
      </c>
      <c r="O16">
        <f>BRPL_ISGS_exbus!BB16</f>
        <v>604.4264671588561</v>
      </c>
      <c r="P16" s="77">
        <v>60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38.290000000000006</v>
      </c>
      <c r="U16" s="78">
        <f>SUMPRODUCT(LTA!F16:AJ16,LTA!F$102:AJ$102,LTA!F$103:AJ$103)</f>
        <v>1.0900000000000001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259.84999999999997</v>
      </c>
      <c r="AB16" s="117">
        <f>-STOA!N16</f>
        <v>0</v>
      </c>
      <c r="AC16">
        <f t="shared" si="0"/>
        <v>9.3327946777356665</v>
      </c>
      <c r="AD16">
        <f t="shared" si="1"/>
        <v>903.50951572072165</v>
      </c>
      <c r="AE16">
        <f>'IDT-1'!B16</f>
        <v>0</v>
      </c>
      <c r="AF16" s="26"/>
      <c r="AG16">
        <f t="shared" si="2"/>
        <v>903.50951572072165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15.188276045830003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-1.5561097256857856</v>
      </c>
      <c r="J17">
        <f>Bawana_RLNG!P17</f>
        <v>0</v>
      </c>
      <c r="K17">
        <f>Bawana_Spot!P17</f>
        <v>0</v>
      </c>
      <c r="L17">
        <f>TWOMCL!O17</f>
        <v>-6.0203619909502253</v>
      </c>
      <c r="M17">
        <f>EDWPCL!S17</f>
        <v>0</v>
      </c>
      <c r="N17">
        <f>'MSW BWN'!S17</f>
        <v>7.3685943999999983</v>
      </c>
      <c r="O17">
        <f>BRPL_ISGS_exbus!BB17</f>
        <v>604.41030353988583</v>
      </c>
      <c r="P17" s="77">
        <v>60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37.32</v>
      </c>
      <c r="U17" s="78">
        <f>SUMPRODUCT(LTA!F17:AJ17,LTA!F$102:AJ$102,LTA!F$103:AJ$103)</f>
        <v>1.1299999999999999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259.84999999999997</v>
      </c>
      <c r="AB17" s="117">
        <f>-STOA!N17</f>
        <v>0</v>
      </c>
      <c r="AC17">
        <f t="shared" si="0"/>
        <v>9.7763569332397537</v>
      </c>
      <c r="AD17">
        <f t="shared" si="1"/>
        <v>850.91434533584004</v>
      </c>
      <c r="AE17">
        <f>'IDT-1'!B17</f>
        <v>0</v>
      </c>
      <c r="AF17" s="26"/>
      <c r="AG17">
        <f t="shared" si="2"/>
        <v>850.91434533584004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15.188276045830003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-1.5561097256857856</v>
      </c>
      <c r="J18">
        <f>Bawana_RLNG!P18</f>
        <v>0</v>
      </c>
      <c r="K18">
        <f>Bawana_Spot!P18</f>
        <v>0</v>
      </c>
      <c r="L18">
        <f>TWOMCL!O18</f>
        <v>-5.4923076923076914</v>
      </c>
      <c r="M18">
        <f>EDWPCL!S18</f>
        <v>0</v>
      </c>
      <c r="N18">
        <f>'MSW BWN'!S18</f>
        <v>7.0876311999999997</v>
      </c>
      <c r="O18">
        <f>BRPL_ISGS_exbus!BB18</f>
        <v>604.4264671588561</v>
      </c>
      <c r="P18" s="77">
        <v>60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36.24</v>
      </c>
      <c r="U18" s="78">
        <f>SUMPRODUCT(LTA!F18:AJ18,LTA!F$102:AJ$102,LTA!F$103:AJ$103)</f>
        <v>1.1000000000000001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259.84999999999997</v>
      </c>
      <c r="AB18" s="117">
        <f>-STOA!N18</f>
        <v>0</v>
      </c>
      <c r="AC18">
        <f t="shared" si="0"/>
        <v>9.4133235901590826</v>
      </c>
      <c r="AD18">
        <f t="shared" si="1"/>
        <v>889.43063339653349</v>
      </c>
      <c r="AE18">
        <f>'IDT-1'!B18</f>
        <v>0</v>
      </c>
      <c r="AF18" s="26"/>
      <c r="AG18">
        <f t="shared" si="2"/>
        <v>889.43063339653349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15.188276045830003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-1.5561097256857856</v>
      </c>
      <c r="J19">
        <f>Bawana_RLNG!P19</f>
        <v>0</v>
      </c>
      <c r="K19">
        <f>Bawana_Spot!P19</f>
        <v>0</v>
      </c>
      <c r="L19">
        <f>TWOMCL!O19</f>
        <v>-5.7800904977375556</v>
      </c>
      <c r="M19">
        <f>EDWPCL!S19</f>
        <v>0</v>
      </c>
      <c r="N19">
        <f>'MSW BWN'!S19</f>
        <v>7.0959932000000006</v>
      </c>
      <c r="O19">
        <f>BRPL_ISGS_exbus!BB19</f>
        <v>604.28540120868581</v>
      </c>
      <c r="P19" s="77">
        <v>60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22.34</v>
      </c>
      <c r="U19" s="78">
        <f>SUMPRODUCT(LTA!F19:AJ19,LTA!F$102:AJ$102,LTA!F$103:AJ$103)</f>
        <v>1.07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260.02</v>
      </c>
      <c r="AB19" s="117">
        <f>-STOA!N19</f>
        <v>0</v>
      </c>
      <c r="AC19">
        <f t="shared" si="0"/>
        <v>9.0805477073101972</v>
      </c>
      <c r="AD19">
        <f t="shared" si="1"/>
        <v>899.58292252378237</v>
      </c>
      <c r="AE19">
        <f>'IDT-1'!B19</f>
        <v>0</v>
      </c>
      <c r="AF19" s="26"/>
      <c r="AG19">
        <f t="shared" si="2"/>
        <v>899.58292252378237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15.188276045830003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-1.5561097256857856</v>
      </c>
      <c r="J20">
        <f>Bawana_RLNG!P20</f>
        <v>0</v>
      </c>
      <c r="K20">
        <f>Bawana_Spot!P20</f>
        <v>0</v>
      </c>
      <c r="L20">
        <f>TWOMCL!O20</f>
        <v>-6.099095022624434</v>
      </c>
      <c r="M20">
        <f>EDWPCL!S20</f>
        <v>0</v>
      </c>
      <c r="N20">
        <f>'MSW BWN'!S20</f>
        <v>7.3769563999999992</v>
      </c>
      <c r="O20">
        <f>BRPL_ISGS_exbus!BB20</f>
        <v>604.30156482765608</v>
      </c>
      <c r="P20" s="77">
        <v>60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21.12</v>
      </c>
      <c r="U20" s="78">
        <f>SUMPRODUCT(LTA!F20:AJ20,LTA!F$102:AJ$102,LTA!F$103:AJ$103)</f>
        <v>1.08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260.02</v>
      </c>
      <c r="AB20" s="117">
        <f>-STOA!N20</f>
        <v>0</v>
      </c>
      <c r="AC20">
        <f t="shared" si="0"/>
        <v>9.0931028412136303</v>
      </c>
      <c r="AD20">
        <f t="shared" si="1"/>
        <v>896.33848968396228</v>
      </c>
      <c r="AE20">
        <f>'IDT-1'!B20</f>
        <v>0</v>
      </c>
      <c r="AF20" s="26"/>
      <c r="AG20">
        <f t="shared" si="2"/>
        <v>896.33848968396228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15.188276045830003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-1.5561097256857856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7.0876311999999997</v>
      </c>
      <c r="O21">
        <f>BRPL_ISGS_exbus!BB21</f>
        <v>607.469244608861</v>
      </c>
      <c r="P21" s="77">
        <v>60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19.420000000000002</v>
      </c>
      <c r="U21" s="78">
        <f>SUMPRODUCT(LTA!F21:AJ21,LTA!F$102:AJ$102,LTA!F$103:AJ$103)</f>
        <v>5.31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260.02</v>
      </c>
      <c r="AB21" s="117">
        <f>-STOA!N21</f>
        <v>0</v>
      </c>
      <c r="AC21">
        <f t="shared" si="0"/>
        <v>9.0876734781386794</v>
      </c>
      <c r="AD21">
        <f t="shared" si="1"/>
        <v>907.72457840275592</v>
      </c>
      <c r="AE21">
        <f>'IDT-1'!B21</f>
        <v>0</v>
      </c>
      <c r="AF21" s="26"/>
      <c r="AG21">
        <f t="shared" si="2"/>
        <v>907.72457840275592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15.188276045830003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-1.5561097256857856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6.7514787999999992</v>
      </c>
      <c r="O22">
        <f>BRPL_ISGS_exbus!BB22</f>
        <v>617.91917979687912</v>
      </c>
      <c r="P22" s="77">
        <v>60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17.68</v>
      </c>
      <c r="U22" s="78">
        <f>SUMPRODUCT(LTA!F22:AJ22,LTA!F$102:AJ$102,LTA!F$103:AJ$103)</f>
        <v>5.26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260.02</v>
      </c>
      <c r="AB22" s="117">
        <f>-STOA!N22</f>
        <v>0</v>
      </c>
      <c r="AC22">
        <f t="shared" si="0"/>
        <v>9.2141915318064118</v>
      </c>
      <c r="AD22">
        <f t="shared" si="1"/>
        <v>909.92184313710641</v>
      </c>
      <c r="AE22">
        <f>'IDT-1'!B22</f>
        <v>0</v>
      </c>
      <c r="AF22" s="26"/>
      <c r="AG22">
        <f t="shared" si="2"/>
        <v>909.92184313710641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15.188276045830003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-1.5561097256857856</v>
      </c>
      <c r="J23">
        <f>Bawana_RLNG!P23</f>
        <v>0</v>
      </c>
      <c r="K23">
        <f>Bawana_Spot!P23</f>
        <v>0</v>
      </c>
      <c r="L23">
        <f>TWOMCL!O23</f>
        <v>-6.099095022624434</v>
      </c>
      <c r="M23">
        <f>EDWPCL!S23</f>
        <v>0</v>
      </c>
      <c r="N23">
        <f>'MSW BWN'!S23</f>
        <v>7.296681200000001</v>
      </c>
      <c r="O23">
        <f>BRPL_ISGS_exbus!BB23</f>
        <v>633.92291265876338</v>
      </c>
      <c r="P23" s="77">
        <v>60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16</v>
      </c>
      <c r="U23" s="78">
        <f>SUMPRODUCT(LTA!F23:AJ23,LTA!F$102:AJ$102,LTA!F$103:AJ$103)</f>
        <v>5.26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260.02</v>
      </c>
      <c r="AB23" s="117">
        <f>-STOA!N23</f>
        <v>0</v>
      </c>
      <c r="AC23">
        <f t="shared" si="0"/>
        <v>9.1494734748790769</v>
      </c>
      <c r="AD23">
        <f t="shared" si="1"/>
        <v>946.88319168140401</v>
      </c>
      <c r="AE23">
        <f>'IDT-1'!B23</f>
        <v>0</v>
      </c>
      <c r="AF23" s="26"/>
      <c r="AG23">
        <f t="shared" si="2"/>
        <v>946.88319168140401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15.188276045830003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-1.5561097256857856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7.1846303999999996</v>
      </c>
      <c r="O24">
        <f>BRPL_ISGS_exbus!BB24</f>
        <v>644.37784992774198</v>
      </c>
      <c r="P24" s="77">
        <v>60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14.59</v>
      </c>
      <c r="U24" s="78">
        <f>SUMPRODUCT(LTA!F24:AJ24,LTA!F$102:AJ$102,LTA!F$103:AJ$103)</f>
        <v>5.21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260.02</v>
      </c>
      <c r="AB24" s="117">
        <f>-STOA!N24</f>
        <v>0</v>
      </c>
      <c r="AC24">
        <f t="shared" si="0"/>
        <v>9.8404795565811867</v>
      </c>
      <c r="AD24">
        <f t="shared" si="1"/>
        <v>886.04737684319457</v>
      </c>
      <c r="AE24">
        <f>'IDT-1'!B24</f>
        <v>0</v>
      </c>
      <c r="AF24" s="26"/>
      <c r="AG24">
        <f t="shared" si="2"/>
        <v>886.04737684319457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-103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15.188276045830003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-1.5561097256857856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6.5825663999999993</v>
      </c>
      <c r="O25">
        <f>BRPL_ISGS_exbus!BB25</f>
        <v>668.91515785808394</v>
      </c>
      <c r="P25" s="77">
        <v>60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14</v>
      </c>
      <c r="U25" s="78">
        <f>SUMPRODUCT(LTA!F25:AJ25,LTA!F$102:AJ$102,LTA!F$103:AJ$103)</f>
        <v>4.9800000000000004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260.02</v>
      </c>
      <c r="AB25" s="117">
        <f>-STOA!N25</f>
        <v>0</v>
      </c>
      <c r="AC25">
        <f t="shared" si="0"/>
        <v>9.5999873270584288</v>
      </c>
      <c r="AD25">
        <f t="shared" si="1"/>
        <v>959.40311300305916</v>
      </c>
      <c r="AE25">
        <f>'IDT-1'!B25</f>
        <v>0</v>
      </c>
      <c r="AF25" s="26"/>
      <c r="AG25">
        <f t="shared" si="2"/>
        <v>959.40311300305916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4.1688912523265094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-1.5561097256857856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6.1895523999999993</v>
      </c>
      <c r="O26">
        <f>BRPL_ISGS_exbus!BB26</f>
        <v>693.99484161004671</v>
      </c>
      <c r="P26" s="77">
        <v>60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14.05</v>
      </c>
      <c r="U26" s="78">
        <f>SUMPRODUCT(LTA!F26:AJ26,LTA!F$102:AJ$102,LTA!F$103:AJ$103)</f>
        <v>4.97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260.02</v>
      </c>
      <c r="AB26" s="117">
        <f>-STOA!N26</f>
        <v>0</v>
      </c>
      <c r="AC26">
        <f t="shared" si="0"/>
        <v>10.315445978679957</v>
      </c>
      <c r="AD26">
        <f t="shared" si="1"/>
        <v>905.39493930989693</v>
      </c>
      <c r="AE26">
        <f>'IDT-1'!B26</f>
        <v>0</v>
      </c>
      <c r="AF26" s="26"/>
      <c r="AG26">
        <f t="shared" si="2"/>
        <v>905.39493930989693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15.188276045830003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-1.5561097256857856</v>
      </c>
      <c r="J27">
        <f>Bawana_RLNG!P27</f>
        <v>0</v>
      </c>
      <c r="K27">
        <f>Bawana_Spot!P27</f>
        <v>0</v>
      </c>
      <c r="L27">
        <f>TWOMCL!O27</f>
        <v>-5.8452488687782802</v>
      </c>
      <c r="M27">
        <f>EDWPCL!S27</f>
        <v>0</v>
      </c>
      <c r="N27">
        <f>'MSW BWN'!S27</f>
        <v>6.4939291999999993</v>
      </c>
      <c r="O27">
        <f>BRPL_ISGS_exbus!BB27</f>
        <v>709.07493780536618</v>
      </c>
      <c r="P27" s="77">
        <v>60</v>
      </c>
      <c r="Q27" s="77">
        <v>0</v>
      </c>
      <c r="R27" s="80">
        <v>4.6900000000000004</v>
      </c>
      <c r="S27" s="80">
        <v>0</v>
      </c>
      <c r="T27" s="78">
        <f>SUMPRODUCT(LTA!F27:AJ27,LTA!F$101:AJ$101,LTA!F$103:AJ$103)</f>
        <v>13.86</v>
      </c>
      <c r="U27" s="78">
        <f>SUMPRODUCT(LTA!F27:AJ27,LTA!F$102:AJ$102,LTA!F$103:AJ$103)</f>
        <v>4.99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85.12</v>
      </c>
      <c r="Z27" s="75">
        <f>IEX!N27</f>
        <v>0</v>
      </c>
      <c r="AA27" s="117">
        <f>STOA!H27</f>
        <v>260.20999999999998</v>
      </c>
      <c r="AB27" s="117">
        <f>-STOA!N27</f>
        <v>-171.89</v>
      </c>
      <c r="AC27">
        <f t="shared" si="0"/>
        <v>12.085922404079829</v>
      </c>
      <c r="AD27">
        <f t="shared" si="1"/>
        <v>1001.1398620526522</v>
      </c>
      <c r="AE27">
        <f>'IDT-1'!B27</f>
        <v>6</v>
      </c>
      <c r="AF27" s="26"/>
      <c r="AG27">
        <f t="shared" si="2"/>
        <v>1007.1398620526522</v>
      </c>
      <c r="AI27" s="75">
        <f>PXIL!H27</f>
        <v>0</v>
      </c>
      <c r="AJ27" s="75">
        <f>PXIL!N27</f>
        <v>0</v>
      </c>
      <c r="AK27" s="75">
        <f>RTM_IEX!H27</f>
        <v>32.89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15.188276045830003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-1.5561097256857856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6.8802535999999987</v>
      </c>
      <c r="O28">
        <f>BRPL_ISGS_exbus!BB28</f>
        <v>732.4230101792507</v>
      </c>
      <c r="P28" s="77">
        <v>60</v>
      </c>
      <c r="Q28" s="77">
        <v>0</v>
      </c>
      <c r="R28" s="80">
        <v>9.20256053437239</v>
      </c>
      <c r="S28" s="80">
        <v>0</v>
      </c>
      <c r="T28" s="78">
        <f>SUMPRODUCT(LTA!F28:AJ28,LTA!F$101:AJ$101,LTA!F$103:AJ$103)</f>
        <v>15.420000000000002</v>
      </c>
      <c r="U28" s="78">
        <f>SUMPRODUCT(LTA!F28:AJ28,LTA!F$102:AJ$102,LTA!F$103:AJ$103)</f>
        <v>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74.48</v>
      </c>
      <c r="Z28" s="75">
        <f>IEX!N28</f>
        <v>0</v>
      </c>
      <c r="AA28" s="117">
        <f>STOA!H28</f>
        <v>260.20999999999998</v>
      </c>
      <c r="AB28" s="117">
        <f>-STOA!N28</f>
        <v>-171.89</v>
      </c>
      <c r="AC28">
        <f t="shared" si="0"/>
        <v>12.206139188660973</v>
      </c>
      <c r="AD28">
        <f t="shared" si="1"/>
        <v>1014.1150611969958</v>
      </c>
      <c r="AE28">
        <f>'IDT-1'!B28</f>
        <v>1</v>
      </c>
      <c r="AF28" s="26"/>
      <c r="AG28">
        <f t="shared" si="2"/>
        <v>1015.1150611969958</v>
      </c>
      <c r="AI28" s="75">
        <f>PXIL!H28</f>
        <v>0</v>
      </c>
      <c r="AJ28" s="75">
        <f>PXIL!N28</f>
        <v>0</v>
      </c>
      <c r="AK28" s="75">
        <f>RTM_IEX!H28</f>
        <v>27.09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15.188276045830003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-1.5561097256857856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7.3451807999999996</v>
      </c>
      <c r="O29">
        <f>BRPL_ISGS_exbus!BB29</f>
        <v>727.56635396368245</v>
      </c>
      <c r="P29" s="77">
        <v>60</v>
      </c>
      <c r="Q29" s="77">
        <v>0</v>
      </c>
      <c r="R29" s="80">
        <v>10.5</v>
      </c>
      <c r="S29" s="80">
        <v>0</v>
      </c>
      <c r="T29" s="78">
        <f>SUMPRODUCT(LTA!F29:AJ29,LTA!F$101:AJ$101,LTA!F$103:AJ$103)</f>
        <v>18.27</v>
      </c>
      <c r="U29" s="78">
        <f>SUMPRODUCT(LTA!F29:AJ29,LTA!F$102:AJ$102,LTA!F$103:AJ$103)</f>
        <v>2.13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68.680000000000007</v>
      </c>
      <c r="Z29" s="75">
        <f>IEX!N29</f>
        <v>0</v>
      </c>
      <c r="AA29" s="117">
        <f>STOA!H29</f>
        <v>260.20999999999998</v>
      </c>
      <c r="AB29" s="117">
        <f>-STOA!N29</f>
        <v>-171.89</v>
      </c>
      <c r="AC29">
        <f t="shared" si="0"/>
        <v>12.587317440621497</v>
      </c>
      <c r="AD29">
        <f t="shared" si="1"/>
        <v>1057.0495933950947</v>
      </c>
      <c r="AE29">
        <f>'IDT-1'!B29</f>
        <v>0</v>
      </c>
      <c r="AF29" s="26"/>
      <c r="AG29">
        <f t="shared" si="2"/>
        <v>1057.0495933950947</v>
      </c>
      <c r="AI29" s="75">
        <f>PXIL!H29</f>
        <v>0</v>
      </c>
      <c r="AJ29" s="75">
        <f>PXIL!N29</f>
        <v>0</v>
      </c>
      <c r="AK29" s="75">
        <f>RTM_IEX!H29</f>
        <v>79.319999999999993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15.188276045830003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-1.5561097256857856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7.4823176</v>
      </c>
      <c r="O30">
        <f>BRPL_ISGS_exbus!BB30</f>
        <v>731.02257270798873</v>
      </c>
      <c r="P30" s="77">
        <v>60</v>
      </c>
      <c r="Q30" s="77">
        <v>0</v>
      </c>
      <c r="R30" s="80">
        <v>10.5</v>
      </c>
      <c r="S30" s="80">
        <v>0</v>
      </c>
      <c r="T30" s="78">
        <f>SUMPRODUCT(LTA!F30:AJ30,LTA!F$101:AJ$101,LTA!F$103:AJ$103)</f>
        <v>26.69</v>
      </c>
      <c r="U30" s="78">
        <f>SUMPRODUCT(LTA!F30:AJ30,LTA!F$102:AJ$102,LTA!F$103:AJ$103)</f>
        <v>2.1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54.17</v>
      </c>
      <c r="Z30" s="75">
        <f>IEX!N30</f>
        <v>0</v>
      </c>
      <c r="AA30" s="117">
        <f>STOA!H30</f>
        <v>261.60999999999996</v>
      </c>
      <c r="AB30" s="117">
        <f>-STOA!N30</f>
        <v>-171.89</v>
      </c>
      <c r="AC30">
        <f t="shared" si="0"/>
        <v>12.534810969411392</v>
      </c>
      <c r="AD30">
        <f t="shared" si="1"/>
        <v>1051.135455410611</v>
      </c>
      <c r="AE30">
        <f>'IDT-1'!B30</f>
        <v>0</v>
      </c>
      <c r="AF30" s="26"/>
      <c r="AG30">
        <f t="shared" si="2"/>
        <v>1051.135455410611</v>
      </c>
      <c r="AI30" s="75">
        <f>PXIL!H30</f>
        <v>0</v>
      </c>
      <c r="AJ30" s="75">
        <f>PXIL!N30</f>
        <v>0</v>
      </c>
      <c r="AK30" s="75">
        <f>RTM_IEX!H30</f>
        <v>74.48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15.188276045830003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-1.5561097256857856</v>
      </c>
      <c r="J31">
        <f>Bawana_RLNG!P31</f>
        <v>0</v>
      </c>
      <c r="K31">
        <f>Bawana_Spot!P31</f>
        <v>0</v>
      </c>
      <c r="L31">
        <f>TWOMCL!O31</f>
        <v>-5.7855203619909492</v>
      </c>
      <c r="M31">
        <f>EDWPCL!S31</f>
        <v>0</v>
      </c>
      <c r="N31">
        <f>'MSW BWN'!S31</f>
        <v>7.3685943999999983</v>
      </c>
      <c r="O31">
        <f>BRPL_ISGS_exbus!BB31</f>
        <v>792.69568111349713</v>
      </c>
      <c r="P31" s="77">
        <v>60</v>
      </c>
      <c r="Q31" s="77">
        <v>0</v>
      </c>
      <c r="R31" s="80">
        <v>10.5</v>
      </c>
      <c r="S31" s="80">
        <v>0</v>
      </c>
      <c r="T31" s="78">
        <f>SUMPRODUCT(LTA!F31:AJ31,LTA!F$101:AJ$101,LTA!F$103:AJ$103)</f>
        <v>37.39</v>
      </c>
      <c r="U31" s="78">
        <f>SUMPRODUCT(LTA!F31:AJ31,LTA!F$102:AJ$102,LTA!F$103:AJ$103)</f>
        <v>2.0699999999999998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19.350000000000001</v>
      </c>
      <c r="Z31" s="75">
        <f>IEX!N31</f>
        <v>0</v>
      </c>
      <c r="AA31" s="117">
        <f>STOA!H31</f>
        <v>263.82</v>
      </c>
      <c r="AB31" s="117">
        <f>-STOA!N31</f>
        <v>-171.89</v>
      </c>
      <c r="AC31">
        <f t="shared" si="0"/>
        <v>12.752743721651413</v>
      </c>
      <c r="AD31">
        <f t="shared" si="1"/>
        <v>1076.3681777499994</v>
      </c>
      <c r="AE31">
        <f>'IDT-1'!B31</f>
        <v>0</v>
      </c>
      <c r="AF31" s="26"/>
      <c r="AG31">
        <f t="shared" si="2"/>
        <v>1076.3681777499994</v>
      </c>
      <c r="AI31" s="75">
        <f>PXIL!H31</f>
        <v>0</v>
      </c>
      <c r="AJ31" s="75">
        <f>PXIL!N31</f>
        <v>0</v>
      </c>
      <c r="AK31" s="75">
        <f>RTM_IEX!H31</f>
        <v>59.97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15.188276045830003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-1.5561097256857856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7.1612168</v>
      </c>
      <c r="O32">
        <f>BRPL_ISGS_exbus!BB32</f>
        <v>771.68806195640116</v>
      </c>
      <c r="P32" s="77">
        <v>60</v>
      </c>
      <c r="Q32" s="77">
        <v>0</v>
      </c>
      <c r="R32" s="80">
        <v>10.5</v>
      </c>
      <c r="S32" s="80">
        <v>0</v>
      </c>
      <c r="T32" s="78">
        <f>SUMPRODUCT(LTA!F32:AJ32,LTA!F$101:AJ$101,LTA!F$103:AJ$103)</f>
        <v>54.4</v>
      </c>
      <c r="U32" s="78">
        <f>SUMPRODUCT(LTA!F32:AJ32,LTA!F$102:AJ$102,LTA!F$103:AJ$103)</f>
        <v>2.08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269.41999999999996</v>
      </c>
      <c r="AB32" s="117">
        <f>-STOA!N32</f>
        <v>-171.89</v>
      </c>
      <c r="AC32">
        <f t="shared" si="0"/>
        <v>12.734081587757423</v>
      </c>
      <c r="AD32">
        <f t="shared" si="1"/>
        <v>1073.5805732406775</v>
      </c>
      <c r="AE32">
        <f>'IDT-1'!B32</f>
        <v>0</v>
      </c>
      <c r="AF32" s="26"/>
      <c r="AG32">
        <f t="shared" si="2"/>
        <v>1073.5805732406775</v>
      </c>
      <c r="AI32" s="75">
        <f>PXIL!H32</f>
        <v>0</v>
      </c>
      <c r="AJ32" s="75">
        <f>PXIL!N32</f>
        <v>0</v>
      </c>
      <c r="AK32" s="75">
        <f>RTM_IEX!H32</f>
        <v>75.45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15.188276045830003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-1.5561097256857856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6.9923043999999992</v>
      </c>
      <c r="O33">
        <f>BRPL_ISGS_exbus!BB33</f>
        <v>721.49484131480074</v>
      </c>
      <c r="P33" s="77">
        <v>60</v>
      </c>
      <c r="Q33" s="77">
        <v>0</v>
      </c>
      <c r="R33" s="80">
        <v>10.5</v>
      </c>
      <c r="S33" s="80">
        <v>0</v>
      </c>
      <c r="T33" s="78">
        <f>SUMPRODUCT(LTA!F33:AJ33,LTA!F$101:AJ$101,LTA!F$103:AJ$103)</f>
        <v>72.89</v>
      </c>
      <c r="U33" s="78">
        <f>SUMPRODUCT(LTA!F33:AJ33,LTA!F$102:AJ$102,LTA!F$103:AJ$103)</f>
        <v>2.09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19.350000000000001</v>
      </c>
      <c r="Z33" s="75">
        <f>IEX!N33</f>
        <v>0</v>
      </c>
      <c r="AA33" s="117">
        <f>STOA!H33</f>
        <v>277.82</v>
      </c>
      <c r="AB33" s="117">
        <f>-STOA!N33</f>
        <v>-171.89</v>
      </c>
      <c r="AC33">
        <f t="shared" si="0"/>
        <v>12.621246816991341</v>
      </c>
      <c r="AD33">
        <f t="shared" si="1"/>
        <v>1060.8712749698432</v>
      </c>
      <c r="AE33">
        <f>'IDT-1'!B33</f>
        <v>0</v>
      </c>
      <c r="AF33" s="26"/>
      <c r="AG33">
        <f t="shared" si="2"/>
        <v>1060.8712749698432</v>
      </c>
      <c r="AI33" s="75">
        <f>PXIL!H33</f>
        <v>0</v>
      </c>
      <c r="AJ33" s="75">
        <f>PXIL!N33</f>
        <v>0</v>
      </c>
      <c r="AK33" s="75">
        <f>RTM_IEX!H33</f>
        <v>66.739999999999995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3.7550066401062416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-1.5561097256857856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7.6495575999999996</v>
      </c>
      <c r="O34">
        <f>BRPL_ISGS_exbus!BB34</f>
        <v>691.88557529613092</v>
      </c>
      <c r="P34" s="77">
        <v>60</v>
      </c>
      <c r="Q34" s="77">
        <v>0</v>
      </c>
      <c r="R34" s="80">
        <v>15.5</v>
      </c>
      <c r="S34" s="80">
        <v>0</v>
      </c>
      <c r="T34" s="78">
        <f>SUMPRODUCT(LTA!F34:AJ34,LTA!F$101:AJ$101,LTA!F$103:AJ$103)</f>
        <v>97.98</v>
      </c>
      <c r="U34" s="78">
        <f>SUMPRODUCT(LTA!F34:AJ34,LTA!F$102:AJ$102,LTA!F$103:AJ$103)</f>
        <v>2.13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23.22</v>
      </c>
      <c r="Z34" s="75">
        <f>IEX!N34</f>
        <v>0</v>
      </c>
      <c r="AA34" s="117">
        <f>STOA!H34</f>
        <v>282.71999999999997</v>
      </c>
      <c r="AB34" s="117">
        <f>-STOA!N34</f>
        <v>-171.89</v>
      </c>
      <c r="AC34">
        <f t="shared" si="0"/>
        <v>12.659304333416674</v>
      </c>
      <c r="AD34">
        <f t="shared" si="1"/>
        <v>1065.1579352290244</v>
      </c>
      <c r="AE34">
        <f>'IDT-1'!B34</f>
        <v>0</v>
      </c>
      <c r="AF34" s="26"/>
      <c r="AG34">
        <f t="shared" si="2"/>
        <v>1065.1579352290244</v>
      </c>
      <c r="AI34" s="75">
        <f>PXIL!H34</f>
        <v>0</v>
      </c>
      <c r="AJ34" s="75">
        <f>PXIL!N34</f>
        <v>0</v>
      </c>
      <c r="AK34" s="75">
        <f>RTM_IEX!H34</f>
        <v>72.55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3.7550066401062416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-1.5561097256857856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7.5625928</v>
      </c>
      <c r="O35">
        <f>BRPL_ISGS_exbus!BB35</f>
        <v>688.2763779517112</v>
      </c>
      <c r="P35" s="77">
        <v>60</v>
      </c>
      <c r="Q35" s="77">
        <v>0</v>
      </c>
      <c r="R35" s="80">
        <v>32.000000000000007</v>
      </c>
      <c r="S35" s="80">
        <v>0</v>
      </c>
      <c r="T35" s="78">
        <f>SUMPRODUCT(LTA!F35:AJ35,LTA!F$101:AJ$101,LTA!F$103:AJ$103)</f>
        <v>126.64</v>
      </c>
      <c r="U35" s="78">
        <f>SUMPRODUCT(LTA!F35:AJ35,LTA!F$102:AJ$102,LTA!F$103:AJ$103)</f>
        <v>2.1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17.420000000000002</v>
      </c>
      <c r="Z35" s="75">
        <f>IEX!N35</f>
        <v>0</v>
      </c>
      <c r="AA35" s="117">
        <f>STOA!H35</f>
        <v>293.7</v>
      </c>
      <c r="AB35" s="117">
        <f>-STOA!N35</f>
        <v>-171.89</v>
      </c>
      <c r="AC35">
        <f t="shared" si="0"/>
        <v>13.239698106545781</v>
      </c>
      <c r="AD35">
        <f t="shared" si="1"/>
        <v>1130.5313793114753</v>
      </c>
      <c r="AE35">
        <f>'IDT-1'!B35</f>
        <v>0</v>
      </c>
      <c r="AF35" s="26"/>
      <c r="AG35">
        <f t="shared" si="2"/>
        <v>1130.5313793114753</v>
      </c>
      <c r="AI35" s="75">
        <f>PXIL!H35</f>
        <v>0</v>
      </c>
      <c r="AJ35" s="75">
        <f>PXIL!N35</f>
        <v>0</v>
      </c>
      <c r="AK35" s="75">
        <f>RTM_IEX!H35</f>
        <v>91.89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3.7550066401062416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-1.5561097256857856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7.4020423999999991</v>
      </c>
      <c r="O36">
        <f>BRPL_ISGS_exbus!BB36</f>
        <v>676.50321200221993</v>
      </c>
      <c r="P36" s="77">
        <v>60</v>
      </c>
      <c r="Q36" s="77">
        <v>0</v>
      </c>
      <c r="R36" s="80">
        <v>32.000000000000007</v>
      </c>
      <c r="S36" s="80">
        <v>0</v>
      </c>
      <c r="T36" s="78">
        <f>SUMPRODUCT(LTA!F36:AJ36,LTA!F$101:AJ$101,LTA!F$103:AJ$103)</f>
        <v>153.52000000000001</v>
      </c>
      <c r="U36" s="78">
        <f>SUMPRODUCT(LTA!F36:AJ36,LTA!F$102:AJ$102,LTA!F$103:AJ$103)</f>
        <v>2.0699999999999998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24.19</v>
      </c>
      <c r="Z36" s="75">
        <f>IEX!N36</f>
        <v>0</v>
      </c>
      <c r="AA36" s="117">
        <f>STOA!H36</f>
        <v>300.7</v>
      </c>
      <c r="AB36" s="117">
        <f>-STOA!N36</f>
        <v>-171.89</v>
      </c>
      <c r="AC36">
        <f t="shared" si="0"/>
        <v>13.262369402670259</v>
      </c>
      <c r="AD36">
        <f t="shared" si="1"/>
        <v>1133.0849916658597</v>
      </c>
      <c r="AE36">
        <f>'IDT-1'!B36</f>
        <v>0</v>
      </c>
      <c r="AF36" s="26"/>
      <c r="AG36">
        <f t="shared" si="2"/>
        <v>1133.0849916658597</v>
      </c>
      <c r="AI36" s="75">
        <f>PXIL!H36</f>
        <v>0</v>
      </c>
      <c r="AJ36" s="75">
        <f>PXIL!N36</f>
        <v>0</v>
      </c>
      <c r="AK36" s="75">
        <f>RTM_IEX!H36</f>
        <v>65.78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15.188276045830003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-1.5561097256857856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7.4973691999999987</v>
      </c>
      <c r="O37">
        <f>BRPL_ISGS_exbus!BB37</f>
        <v>668.05410118986367</v>
      </c>
      <c r="P37" s="77">
        <v>60</v>
      </c>
      <c r="Q37" s="77">
        <v>0</v>
      </c>
      <c r="R37" s="80">
        <v>32.000000000000007</v>
      </c>
      <c r="S37" s="80">
        <v>0</v>
      </c>
      <c r="T37" s="78">
        <f>SUMPRODUCT(LTA!F37:AJ37,LTA!F$101:AJ$101,LTA!F$103:AJ$103)</f>
        <v>183.85000000000002</v>
      </c>
      <c r="U37" s="78">
        <f>SUMPRODUCT(LTA!F37:AJ37,LTA!F$102:AJ$102,LTA!F$103:AJ$103)</f>
        <v>2.08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12.57</v>
      </c>
      <c r="Z37" s="75">
        <f>IEX!N37</f>
        <v>0</v>
      </c>
      <c r="AA37" s="117">
        <f>STOA!H37</f>
        <v>307.7</v>
      </c>
      <c r="AB37" s="117">
        <f>-STOA!N37</f>
        <v>-171.89</v>
      </c>
      <c r="AC37">
        <f t="shared" si="0"/>
        <v>13.609436874131893</v>
      </c>
      <c r="AD37">
        <f t="shared" si="1"/>
        <v>1172.1774095877659</v>
      </c>
      <c r="AE37">
        <f>'IDT-1'!B37</f>
        <v>0</v>
      </c>
      <c r="AF37" s="26"/>
      <c r="AG37">
        <f t="shared" si="2"/>
        <v>1172.1774095877659</v>
      </c>
      <c r="AI37" s="75">
        <f>PXIL!H37</f>
        <v>0</v>
      </c>
      <c r="AJ37" s="75">
        <f>PXIL!N37</f>
        <v>0</v>
      </c>
      <c r="AK37" s="75">
        <f>RTM_IEX!H37</f>
        <v>76.42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14.54384236453202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-1.5561097256857856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7.2331300000000001</v>
      </c>
      <c r="O38">
        <f>BRPL_ISGS_exbus!BB38</f>
        <v>668.06787904997225</v>
      </c>
      <c r="P38" s="77">
        <v>60</v>
      </c>
      <c r="Q38" s="77">
        <v>0</v>
      </c>
      <c r="R38" s="80">
        <v>32.000000000000007</v>
      </c>
      <c r="S38" s="80">
        <v>0</v>
      </c>
      <c r="T38" s="78">
        <f>SUMPRODUCT(LTA!F38:AJ38,LTA!F$101:AJ$101,LTA!F$103:AJ$103)</f>
        <v>209.47</v>
      </c>
      <c r="U38" s="78">
        <f>SUMPRODUCT(LTA!F38:AJ38,LTA!F$102:AJ$102,LTA!F$103:AJ$103)</f>
        <v>2.06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321.7</v>
      </c>
      <c r="AB38" s="117">
        <f>-STOA!N38</f>
        <v>-171.89</v>
      </c>
      <c r="AC38">
        <f t="shared" si="0"/>
        <v>13.626641797945426</v>
      </c>
      <c r="AD38">
        <f t="shared" si="1"/>
        <v>1174.1153096427627</v>
      </c>
      <c r="AE38">
        <f>'IDT-1'!B38</f>
        <v>0</v>
      </c>
      <c r="AF38" s="26"/>
      <c r="AG38">
        <f t="shared" si="2"/>
        <v>1174.1153096427627</v>
      </c>
      <c r="AI38" s="75">
        <f>PXIL!H38</f>
        <v>0</v>
      </c>
      <c r="AJ38" s="75">
        <f>PXIL!N38</f>
        <v>0</v>
      </c>
      <c r="AK38" s="75">
        <f>RTM_IEX!H38</f>
        <v>52.24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14.54384236453202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-1.5561097256857856</v>
      </c>
      <c r="J39">
        <f>Bawana_RLNG!P39</f>
        <v>0</v>
      </c>
      <c r="K39">
        <f>Bawana_Spot!P39</f>
        <v>0</v>
      </c>
      <c r="L39">
        <f>TWOMCL!O39</f>
        <v>-6.124886877828053</v>
      </c>
      <c r="M39">
        <f>EDWPCL!S39</f>
        <v>0</v>
      </c>
      <c r="N39">
        <f>'MSW BWN'!S39</f>
        <v>7.4254560000000005</v>
      </c>
      <c r="O39">
        <f>BRPL_ISGS_exbus!BB39</f>
        <v>658.19874855849253</v>
      </c>
      <c r="P39" s="77">
        <v>60</v>
      </c>
      <c r="Q39" s="77">
        <v>0</v>
      </c>
      <c r="R39" s="80">
        <v>37.000000000000007</v>
      </c>
      <c r="S39" s="80">
        <v>0</v>
      </c>
      <c r="T39" s="78">
        <f>SUMPRODUCT(LTA!F39:AJ39,LTA!F$101:AJ$101,LTA!F$103:AJ$103)</f>
        <v>231.64</v>
      </c>
      <c r="U39" s="78">
        <f>SUMPRODUCT(LTA!F39:AJ39,LTA!F$102:AJ$102,LTA!F$103:AJ$103)</f>
        <v>0.79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326.66000000000003</v>
      </c>
      <c r="AB39" s="117">
        <f>-STOA!N39</f>
        <v>-171.89</v>
      </c>
      <c r="AC39">
        <f t="shared" si="0"/>
        <v>14.085397020056314</v>
      </c>
      <c r="AD39">
        <f t="shared" si="1"/>
        <v>1225.7916532994543</v>
      </c>
      <c r="AE39">
        <f>'IDT-1'!B39</f>
        <v>0</v>
      </c>
      <c r="AF39" s="26"/>
      <c r="AG39">
        <f t="shared" si="2"/>
        <v>1225.7916532994543</v>
      </c>
      <c r="AI39" s="75">
        <f>PXIL!H39</f>
        <v>0</v>
      </c>
      <c r="AJ39" s="75">
        <f>PXIL!N39</f>
        <v>0</v>
      </c>
      <c r="AK39" s="75">
        <f>RTM_IEX!H39</f>
        <v>83.19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14.54384236453202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-1.5561097256857856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7.4973691999999987</v>
      </c>
      <c r="O40">
        <f>BRPL_ISGS_exbus!BB40</f>
        <v>648.52660090203619</v>
      </c>
      <c r="P40" s="77">
        <v>60</v>
      </c>
      <c r="Q40" s="77">
        <v>0</v>
      </c>
      <c r="R40" s="80">
        <v>37.000000000000007</v>
      </c>
      <c r="S40" s="80">
        <v>0</v>
      </c>
      <c r="T40" s="78">
        <f>SUMPRODUCT(LTA!F40:AJ40,LTA!F$101:AJ$101,LTA!F$103:AJ$103)</f>
        <v>255.22</v>
      </c>
      <c r="U40" s="78">
        <f>SUMPRODUCT(LTA!F40:AJ40,LTA!F$102:AJ$102,LTA!F$103:AJ$103)</f>
        <v>0.77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330.86</v>
      </c>
      <c r="AB40" s="117">
        <f>-STOA!N40</f>
        <v>-171.89</v>
      </c>
      <c r="AC40">
        <f t="shared" si="0"/>
        <v>14.177107855203587</v>
      </c>
      <c r="AD40">
        <f t="shared" si="1"/>
        <v>1236.1178046375685</v>
      </c>
      <c r="AE40">
        <f>'IDT-1'!B40</f>
        <v>0</v>
      </c>
      <c r="AF40" s="26"/>
      <c r="AG40">
        <f t="shared" si="2"/>
        <v>1236.1178046375685</v>
      </c>
      <c r="AI40" s="75">
        <f>PXIL!H40</f>
        <v>0</v>
      </c>
      <c r="AJ40" s="75">
        <f>PXIL!N40</f>
        <v>0</v>
      </c>
      <c r="AK40" s="75">
        <f>RTM_IEX!H40</f>
        <v>75.45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14.54384236453202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-1.5561097256857856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7.6027303999999996</v>
      </c>
      <c r="O41">
        <f>BRPL_ISGS_exbus!BB41</f>
        <v>635.42581272009249</v>
      </c>
      <c r="P41" s="77">
        <v>60</v>
      </c>
      <c r="Q41" s="77">
        <v>0</v>
      </c>
      <c r="R41" s="80">
        <v>37.000000000000007</v>
      </c>
      <c r="S41" s="80">
        <v>0</v>
      </c>
      <c r="T41" s="78">
        <f>SUMPRODUCT(LTA!F41:AJ41,LTA!F$101:AJ$101,LTA!F$103:AJ$103)</f>
        <v>274.85999999999996</v>
      </c>
      <c r="U41" s="78">
        <f>SUMPRODUCT(LTA!F41:AJ41,LTA!F$102:AJ$102,LTA!F$103:AJ$103)</f>
        <v>0.81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337.16</v>
      </c>
      <c r="AB41" s="117">
        <f>-STOA!N41</f>
        <v>-171.89</v>
      </c>
      <c r="AC41">
        <f t="shared" si="0"/>
        <v>14.802124097762484</v>
      </c>
      <c r="AD41">
        <f t="shared" si="1"/>
        <v>1306.5173614130658</v>
      </c>
      <c r="AE41">
        <f>'IDT-1'!B41</f>
        <v>0</v>
      </c>
      <c r="AF41" s="26"/>
      <c r="AG41">
        <f t="shared" si="2"/>
        <v>1306.5173614130658</v>
      </c>
      <c r="AI41" s="75">
        <f>PXIL!H41</f>
        <v>0</v>
      </c>
      <c r="AJ41" s="75">
        <f>PXIL!N41</f>
        <v>0</v>
      </c>
      <c r="AK41" s="75">
        <f>RTM_IEX!H41</f>
        <v>133.49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14.54384236453202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-1.5561097256857856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7.5776443999999996</v>
      </c>
      <c r="O42">
        <f>BRPL_ISGS_exbus!BB42</f>
        <v>628.5513850636363</v>
      </c>
      <c r="P42" s="77">
        <v>60</v>
      </c>
      <c r="Q42" s="77">
        <v>0</v>
      </c>
      <c r="R42" s="80">
        <v>37.000000000000007</v>
      </c>
      <c r="S42" s="80">
        <v>0</v>
      </c>
      <c r="T42" s="78">
        <f>SUMPRODUCT(LTA!F42:AJ42,LTA!F$101:AJ$101,LTA!F$103:AJ$103)</f>
        <v>294.01000000000005</v>
      </c>
      <c r="U42" s="78">
        <f>SUMPRODUCT(LTA!F42:AJ42,LTA!F$102:AJ$102,LTA!F$103:AJ$103)</f>
        <v>0.72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344.16</v>
      </c>
      <c r="AB42" s="117">
        <f>-STOA!N42</f>
        <v>-171.89</v>
      </c>
      <c r="AC42">
        <f t="shared" si="0"/>
        <v>14.80045637758567</v>
      </c>
      <c r="AD42">
        <f t="shared" si="1"/>
        <v>1306.3295154767864</v>
      </c>
      <c r="AE42">
        <f>'IDT-1'!B42</f>
        <v>0</v>
      </c>
      <c r="AF42" s="26"/>
      <c r="AG42">
        <f t="shared" si="2"/>
        <v>1306.3295154767864</v>
      </c>
      <c r="AI42" s="75">
        <f>PXIL!H42</f>
        <v>0</v>
      </c>
      <c r="AJ42" s="75">
        <f>PXIL!N42</f>
        <v>0</v>
      </c>
      <c r="AK42" s="75">
        <f>RTM_IEX!H42</f>
        <v>114.14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14.54384236453202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-1.5561097256857856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7.6662815999999987</v>
      </c>
      <c r="O43">
        <f>BRPL_ISGS_exbus!BB43</f>
        <v>628.55557898776351</v>
      </c>
      <c r="P43" s="77">
        <v>60</v>
      </c>
      <c r="Q43" s="77">
        <v>0</v>
      </c>
      <c r="R43" s="80">
        <v>37.000000000000007</v>
      </c>
      <c r="S43" s="80">
        <v>0</v>
      </c>
      <c r="T43" s="78">
        <f>SUMPRODUCT(LTA!F43:AJ43,LTA!F$101:AJ$101,LTA!F$103:AJ$103)</f>
        <v>312.08</v>
      </c>
      <c r="U43" s="78">
        <f>SUMPRODUCT(LTA!F43:AJ43,LTA!F$102:AJ$102,LTA!F$103:AJ$103)</f>
        <v>0.74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349.06000000000006</v>
      </c>
      <c r="AB43" s="117">
        <f>-STOA!N43</f>
        <v>-171.89</v>
      </c>
      <c r="AC43">
        <f t="shared" si="0"/>
        <v>14.799337291477991</v>
      </c>
      <c r="AD43">
        <f t="shared" si="1"/>
        <v>1306.2034656870217</v>
      </c>
      <c r="AE43">
        <f>'IDT-1'!B43</f>
        <v>0</v>
      </c>
      <c r="AF43" s="26"/>
      <c r="AG43">
        <f t="shared" si="2"/>
        <v>1306.2034656870217</v>
      </c>
      <c r="AI43" s="75">
        <f>PXIL!H43</f>
        <v>0</v>
      </c>
      <c r="AJ43" s="75">
        <f>PXIL!N43</f>
        <v>0</v>
      </c>
      <c r="AK43" s="75">
        <f>RTM_IEX!H43</f>
        <v>90.93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14.54384236453202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-1.5561097256857856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7.7231432</v>
      </c>
      <c r="O44">
        <f>BRPL_ISGS_exbus!BB44</f>
        <v>628.55825042896709</v>
      </c>
      <c r="P44" s="77">
        <v>58.04</v>
      </c>
      <c r="Q44" s="77">
        <v>0</v>
      </c>
      <c r="R44" s="80">
        <v>37.000000000000007</v>
      </c>
      <c r="S44" s="80">
        <v>0</v>
      </c>
      <c r="T44" s="78">
        <f>SUMPRODUCT(LTA!F44:AJ44,LTA!F$101:AJ$101,LTA!F$103:AJ$103)</f>
        <v>325.89000000000004</v>
      </c>
      <c r="U44" s="78">
        <f>SUMPRODUCT(LTA!F44:AJ44,LTA!F$102:AJ$102,LTA!F$103:AJ$103)</f>
        <v>0.79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353.26</v>
      </c>
      <c r="AB44" s="117">
        <f>-STOA!N44</f>
        <v>-171.89</v>
      </c>
      <c r="AC44">
        <f t="shared" si="0"/>
        <v>14.89894918224058</v>
      </c>
      <c r="AD44">
        <f t="shared" si="1"/>
        <v>1317.4233868374622</v>
      </c>
      <c r="AE44">
        <f>'IDT-1'!B44</f>
        <v>0</v>
      </c>
      <c r="AF44" s="26"/>
      <c r="AG44">
        <f t="shared" si="2"/>
        <v>1317.4233868374622</v>
      </c>
      <c r="AI44" s="75">
        <f>PXIL!H44</f>
        <v>0</v>
      </c>
      <c r="AJ44" s="75">
        <f>PXIL!N44</f>
        <v>0</v>
      </c>
      <c r="AK44" s="75">
        <f>RTM_IEX!H44</f>
        <v>86.09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14.54384236453202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-1.5561097256857856</v>
      </c>
      <c r="J45">
        <f>Bawana_RLNG!P45</f>
        <v>0</v>
      </c>
      <c r="K45">
        <f>Bawana_Spot!P45</f>
        <v>0</v>
      </c>
      <c r="L45">
        <f>TWOMCL!O45</f>
        <v>-5.9755656108597286</v>
      </c>
      <c r="M45">
        <f>EDWPCL!S45</f>
        <v>0</v>
      </c>
      <c r="N45">
        <f>'MSW BWN'!S45</f>
        <v>7.4973691999999987</v>
      </c>
      <c r="O45">
        <f>BRPL_ISGS_exbus!BB45</f>
        <v>663.64852943582343</v>
      </c>
      <c r="P45" s="77">
        <v>58.04</v>
      </c>
      <c r="Q45" s="77">
        <v>0</v>
      </c>
      <c r="R45" s="80">
        <v>37.000000000000007</v>
      </c>
      <c r="S45" s="80">
        <v>0</v>
      </c>
      <c r="T45" s="78">
        <f>SUMPRODUCT(LTA!F45:AJ45,LTA!F$101:AJ$101,LTA!F$103:AJ$103)</f>
        <v>335.6</v>
      </c>
      <c r="U45" s="78">
        <f>SUMPRODUCT(LTA!F45:AJ45,LTA!F$102:AJ$102,LTA!F$103:AJ$103)</f>
        <v>0.79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356.76</v>
      </c>
      <c r="AB45" s="117">
        <f>-STOA!N45</f>
        <v>-171.89</v>
      </c>
      <c r="AC45">
        <f t="shared" si="0"/>
        <v>15.005710234686905</v>
      </c>
      <c r="AD45">
        <f t="shared" si="1"/>
        <v>1329.7523554291231</v>
      </c>
      <c r="AE45">
        <f>'IDT-1'!B45</f>
        <v>0</v>
      </c>
      <c r="AF45" s="26"/>
      <c r="AG45">
        <f t="shared" si="2"/>
        <v>1329.7523554291231</v>
      </c>
      <c r="AI45" s="75">
        <f>PXIL!H45</f>
        <v>0</v>
      </c>
      <c r="AJ45" s="75">
        <f>PXIL!N45</f>
        <v>0</v>
      </c>
      <c r="AK45" s="75">
        <f>RTM_IEX!H45</f>
        <v>50.3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14.422795341098171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-1.5561097256857856</v>
      </c>
      <c r="J46">
        <f>Bawana_RLNG!P46</f>
        <v>0</v>
      </c>
      <c r="K46">
        <f>Bawana_Spot!P46</f>
        <v>0</v>
      </c>
      <c r="L46">
        <f>TWOMCL!O46</f>
        <v>-5.4475113122171939</v>
      </c>
      <c r="M46">
        <f>EDWPCL!S46</f>
        <v>0</v>
      </c>
      <c r="N46">
        <f>'MSW BWN'!S46</f>
        <v>7.4087319999999988</v>
      </c>
      <c r="O46">
        <f>BRPL_ISGS_exbus!BB46</f>
        <v>663.64638177936718</v>
      </c>
      <c r="P46" s="77">
        <v>58.04</v>
      </c>
      <c r="Q46" s="77">
        <v>0</v>
      </c>
      <c r="R46" s="80">
        <v>37.000000000000007</v>
      </c>
      <c r="S46" s="80">
        <v>0</v>
      </c>
      <c r="T46" s="78">
        <f>SUMPRODUCT(LTA!F46:AJ46,LTA!F$101:AJ$101,LTA!F$103:AJ$103)</f>
        <v>339.54</v>
      </c>
      <c r="U46" s="78">
        <f>SUMPRODUCT(LTA!F46:AJ46,LTA!F$102:AJ$102,LTA!F$103:AJ$103)</f>
        <v>0.76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358.16</v>
      </c>
      <c r="AB46" s="117">
        <f>-STOA!N46</f>
        <v>-171.89</v>
      </c>
      <c r="AC46">
        <f t="shared" si="0"/>
        <v>15.360837980741882</v>
      </c>
      <c r="AD46">
        <f t="shared" si="1"/>
        <v>1370.8134501018205</v>
      </c>
      <c r="AE46">
        <f>'IDT-1'!B46</f>
        <v>0</v>
      </c>
      <c r="AF46" s="26"/>
      <c r="AG46">
        <f t="shared" si="2"/>
        <v>1370.8134501018205</v>
      </c>
      <c r="AI46" s="75">
        <f>PXIL!H46</f>
        <v>0</v>
      </c>
      <c r="AJ46" s="75">
        <f>PXIL!N46</f>
        <v>0</v>
      </c>
      <c r="AK46" s="75">
        <f>RTM_IEX!H46</f>
        <v>86.09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14.422795341098171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-1.5561097256857856</v>
      </c>
      <c r="J47">
        <f>Bawana_RLNG!P47</f>
        <v>0</v>
      </c>
      <c r="K47">
        <f>Bawana_Spot!P47</f>
        <v>0</v>
      </c>
      <c r="L47">
        <f>TWOMCL!O47</f>
        <v>-5.850678733031673</v>
      </c>
      <c r="M47">
        <f>EDWPCL!S47</f>
        <v>0</v>
      </c>
      <c r="N47">
        <f>'MSW BWN'!S47</f>
        <v>7.2247680000000001</v>
      </c>
      <c r="O47">
        <f>BRPL_ISGS_exbus!BB47</f>
        <v>641.10385541582343</v>
      </c>
      <c r="P47" s="77">
        <v>58.04</v>
      </c>
      <c r="Q47" s="77">
        <v>0</v>
      </c>
      <c r="R47" s="80">
        <v>37.000000000000007</v>
      </c>
      <c r="S47" s="80">
        <v>0</v>
      </c>
      <c r="T47" s="78">
        <f>SUMPRODUCT(LTA!F47:AJ47,LTA!F$101:AJ$101,LTA!F$103:AJ$103)</f>
        <v>342.28999999999996</v>
      </c>
      <c r="U47" s="78">
        <f>SUMPRODUCT(LTA!F47:AJ47,LTA!F$102:AJ$102,LTA!F$103:AJ$103)</f>
        <v>0.73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359.56000000000006</v>
      </c>
      <c r="AB47" s="117">
        <f>-STOA!N47</f>
        <v>-171.89</v>
      </c>
      <c r="AC47">
        <f t="shared" si="0"/>
        <v>15.072992237317482</v>
      </c>
      <c r="AD47">
        <f t="shared" si="1"/>
        <v>1337.5816380608867</v>
      </c>
      <c r="AE47">
        <f>'IDT-1'!B47</f>
        <v>0</v>
      </c>
      <c r="AF47" s="26"/>
      <c r="AG47">
        <f t="shared" si="2"/>
        <v>1337.5816380608867</v>
      </c>
      <c r="AI47" s="75">
        <f>PXIL!H47</f>
        <v>0</v>
      </c>
      <c r="AJ47" s="75">
        <f>PXIL!N47</f>
        <v>0</v>
      </c>
      <c r="AK47" s="75">
        <f>RTM_IEX!H47</f>
        <v>71.58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14.422795341098171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-1.5561097256857856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7.5943683999999996</v>
      </c>
      <c r="O48">
        <f>BRPL_ISGS_exbus!BB48</f>
        <v>641.10170775936717</v>
      </c>
      <c r="P48" s="77">
        <v>58.04</v>
      </c>
      <c r="Q48" s="77">
        <v>0</v>
      </c>
      <c r="R48" s="80">
        <v>37.000000000000007</v>
      </c>
      <c r="S48" s="80">
        <v>0</v>
      </c>
      <c r="T48" s="78">
        <f>SUMPRODUCT(LTA!F48:AJ48,LTA!F$101:AJ$101,LTA!F$103:AJ$103)</f>
        <v>344.13</v>
      </c>
      <c r="U48" s="78">
        <f>SUMPRODUCT(LTA!F48:AJ48,LTA!F$102:AJ$102,LTA!F$103:AJ$103)</f>
        <v>0.76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360.26</v>
      </c>
      <c r="AB48" s="117">
        <f>-STOA!N48</f>
        <v>-171.89</v>
      </c>
      <c r="AC48">
        <f t="shared" si="0"/>
        <v>15.280021174701883</v>
      </c>
      <c r="AD48">
        <f t="shared" si="1"/>
        <v>1360.3459503519671</v>
      </c>
      <c r="AE48">
        <f>'IDT-1'!B48</f>
        <v>0</v>
      </c>
      <c r="AF48" s="26"/>
      <c r="AG48">
        <f t="shared" si="2"/>
        <v>1360.3459503519671</v>
      </c>
      <c r="AI48" s="75">
        <f>PXIL!H48</f>
        <v>0</v>
      </c>
      <c r="AJ48" s="75">
        <f>PXIL!N48</f>
        <v>0</v>
      </c>
      <c r="AK48" s="75">
        <f>RTM_IEX!H48</f>
        <v>91.89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14.422795341098171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-1.5561097256857856</v>
      </c>
      <c r="J49">
        <f>Bawana_RLNG!P49</f>
        <v>0</v>
      </c>
      <c r="K49">
        <f>Bawana_Spot!P49</f>
        <v>0</v>
      </c>
      <c r="L49">
        <f>TWOMCL!O49</f>
        <v>-4.9914027149321267</v>
      </c>
      <c r="M49">
        <f>EDWPCL!S49</f>
        <v>0</v>
      </c>
      <c r="N49">
        <f>'MSW BWN'!S49</f>
        <v>7.4739555999999991</v>
      </c>
      <c r="O49">
        <f>BRPL_ISGS_exbus!BB49</f>
        <v>634.83685527662351</v>
      </c>
      <c r="P49" s="77">
        <v>58.04</v>
      </c>
      <c r="Q49" s="77">
        <v>0</v>
      </c>
      <c r="R49" s="80">
        <v>37.000000000000007</v>
      </c>
      <c r="S49" s="80">
        <v>0</v>
      </c>
      <c r="T49" s="78">
        <f>SUMPRODUCT(LTA!F49:AJ49,LTA!F$101:AJ$101,LTA!F$103:AJ$103)</f>
        <v>344.74000000000007</v>
      </c>
      <c r="U49" s="78">
        <f>SUMPRODUCT(LTA!F49:AJ49,LTA!F$102:AJ$102,LTA!F$103:AJ$103)</f>
        <v>0.82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360.26</v>
      </c>
      <c r="AB49" s="117">
        <f>-STOA!N49</f>
        <v>-171.89</v>
      </c>
      <c r="AC49">
        <f t="shared" si="0"/>
        <v>15.219558724907071</v>
      </c>
      <c r="AD49">
        <f t="shared" si="1"/>
        <v>1355.8165350521967</v>
      </c>
      <c r="AE49">
        <f>'IDT-1'!B49</f>
        <v>0</v>
      </c>
      <c r="AF49" s="26"/>
      <c r="AG49">
        <f t="shared" si="2"/>
        <v>1355.8165350521967</v>
      </c>
      <c r="AI49" s="75">
        <f>PXIL!H49</f>
        <v>0</v>
      </c>
      <c r="AJ49" s="75">
        <f>PXIL!N49</f>
        <v>0</v>
      </c>
      <c r="AK49" s="75">
        <f>RTM_IEX!H49</f>
        <v>91.88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14.422795341098171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-1.5561097256857856</v>
      </c>
      <c r="J50">
        <f>Bawana_RLNG!P50</f>
        <v>0</v>
      </c>
      <c r="K50">
        <f>Bawana_Spot!P50</f>
        <v>0</v>
      </c>
      <c r="L50">
        <f>TWOMCL!O50</f>
        <v>-5.6294117647058819</v>
      </c>
      <c r="M50">
        <f>EDWPCL!S50</f>
        <v>0</v>
      </c>
      <c r="N50">
        <f>'MSW BWN'!S50</f>
        <v>7.6027303999999996</v>
      </c>
      <c r="O50">
        <f>BRPL_ISGS_exbus!BB50</f>
        <v>634.01838107376727</v>
      </c>
      <c r="P50" s="77">
        <v>58.04</v>
      </c>
      <c r="Q50" s="77">
        <v>0</v>
      </c>
      <c r="R50" s="80">
        <v>37.000000000000007</v>
      </c>
      <c r="S50" s="80">
        <v>0</v>
      </c>
      <c r="T50" s="78">
        <f>SUMPRODUCT(LTA!F50:AJ50,LTA!F$101:AJ$101,LTA!F$103:AJ$103)</f>
        <v>345.68000000000006</v>
      </c>
      <c r="U50" s="78">
        <f>SUMPRODUCT(LTA!F50:AJ50,LTA!F$102:AJ$102,LTA!F$103:AJ$103)</f>
        <v>0.8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360.26</v>
      </c>
      <c r="AB50" s="117">
        <f>-STOA!N50</f>
        <v>-171.89</v>
      </c>
      <c r="AC50">
        <f t="shared" si="0"/>
        <v>15.201817695866144</v>
      </c>
      <c r="AD50">
        <f t="shared" si="1"/>
        <v>1352.5365676286078</v>
      </c>
      <c r="AE50">
        <f>'IDT-1'!B50</f>
        <v>0</v>
      </c>
      <c r="AF50" s="26"/>
      <c r="AG50">
        <f t="shared" si="2"/>
        <v>1352.5365676286078</v>
      </c>
      <c r="AI50" s="75">
        <f>PXIL!H50</f>
        <v>0</v>
      </c>
      <c r="AJ50" s="75">
        <f>PXIL!N50</f>
        <v>0</v>
      </c>
      <c r="AK50" s="75">
        <f>RTM_IEX!H50</f>
        <v>88.99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14.422795341098171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-1.5561097256857856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7.642868</v>
      </c>
      <c r="O51">
        <f>BRPL_ISGS_exbus!BB51</f>
        <v>622.75433063822356</v>
      </c>
      <c r="P51" s="77">
        <v>58.04</v>
      </c>
      <c r="Q51" s="77">
        <v>0</v>
      </c>
      <c r="R51" s="80">
        <v>37.000000000000007</v>
      </c>
      <c r="S51" s="80">
        <v>0</v>
      </c>
      <c r="T51" s="78">
        <f>SUMPRODUCT(LTA!F51:AJ51,LTA!F$101:AJ$101,LTA!F$103:AJ$103)</f>
        <v>352.43</v>
      </c>
      <c r="U51" s="78">
        <f>SUMPRODUCT(LTA!F51:AJ51,LTA!F$102:AJ$102,LTA!F$103:AJ$103)</f>
        <v>0.8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360.26</v>
      </c>
      <c r="AB51" s="117">
        <f>-STOA!N51</f>
        <v>-171.89</v>
      </c>
      <c r="AC51">
        <f t="shared" si="0"/>
        <v>14.843463052515819</v>
      </c>
      <c r="AD51">
        <f t="shared" si="1"/>
        <v>1311.1736309530095</v>
      </c>
      <c r="AE51">
        <f>'IDT-1'!B51</f>
        <v>0</v>
      </c>
      <c r="AF51" s="26"/>
      <c r="AG51">
        <f t="shared" si="2"/>
        <v>1311.1736309530095</v>
      </c>
      <c r="AI51" s="75">
        <f>PXIL!H51</f>
        <v>0</v>
      </c>
      <c r="AJ51" s="75">
        <f>PXIL!N51</f>
        <v>0</v>
      </c>
      <c r="AK51" s="75">
        <f>RTM_IEX!H51</f>
        <v>52.24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14.422795341098171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-1.5561097256857856</v>
      </c>
      <c r="J52">
        <f>Bawana_RLNG!P52</f>
        <v>0</v>
      </c>
      <c r="K52">
        <f>Bawana_Spot!P52</f>
        <v>0</v>
      </c>
      <c r="L52">
        <f>TWOMCL!O52</f>
        <v>-5.850678733031673</v>
      </c>
      <c r="M52">
        <f>EDWPCL!S52</f>
        <v>0</v>
      </c>
      <c r="N52">
        <f>'MSW BWN'!S52</f>
        <v>7.3451807999999996</v>
      </c>
      <c r="O52">
        <f>BRPL_ISGS_exbus!BB52</f>
        <v>622.75236285051562</v>
      </c>
      <c r="P52" s="77">
        <v>60</v>
      </c>
      <c r="Q52" s="77">
        <v>0</v>
      </c>
      <c r="R52" s="80">
        <v>37.000000000000007</v>
      </c>
      <c r="S52" s="80">
        <v>0</v>
      </c>
      <c r="T52" s="78">
        <f>SUMPRODUCT(LTA!F52:AJ52,LTA!F$101:AJ$101,LTA!F$103:AJ$103)</f>
        <v>354.64</v>
      </c>
      <c r="U52" s="78">
        <f>SUMPRODUCT(LTA!F52:AJ52,LTA!F$102:AJ$102,LTA!F$103:AJ$103)</f>
        <v>0.77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360.26</v>
      </c>
      <c r="AB52" s="117">
        <f>-STOA!N52</f>
        <v>-171.89</v>
      </c>
      <c r="AC52">
        <f t="shared" si="0"/>
        <v>15.070606735382773</v>
      </c>
      <c r="AD52">
        <f t="shared" si="1"/>
        <v>1337.3129437975135</v>
      </c>
      <c r="AE52">
        <f>'IDT-1'!B52</f>
        <v>0</v>
      </c>
      <c r="AF52" s="26"/>
      <c r="AG52">
        <f t="shared" si="2"/>
        <v>1337.3129437975135</v>
      </c>
      <c r="AI52" s="75">
        <f>PXIL!H52</f>
        <v>0</v>
      </c>
      <c r="AJ52" s="75">
        <f>PXIL!N52</f>
        <v>0</v>
      </c>
      <c r="AK52" s="75">
        <f>RTM_IEX!H52</f>
        <v>74.489999999999995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14.422795341098171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-6.099095022624434</v>
      </c>
      <c r="M53">
        <f>EDWPCL!S53</f>
        <v>0</v>
      </c>
      <c r="N53">
        <f>'MSW BWN'!S53</f>
        <v>7.3535428000000005</v>
      </c>
      <c r="O53">
        <f>BRPL_ISGS_exbus!BB53</f>
        <v>617.68423681817183</v>
      </c>
      <c r="P53" s="77">
        <v>60</v>
      </c>
      <c r="Q53" s="77">
        <v>0</v>
      </c>
      <c r="R53" s="80">
        <v>37.000000000000007</v>
      </c>
      <c r="S53" s="80">
        <v>0</v>
      </c>
      <c r="T53" s="78">
        <f>SUMPRODUCT(LTA!F53:AJ53,LTA!F$101:AJ$101,LTA!F$103:AJ$103)</f>
        <v>357.42</v>
      </c>
      <c r="U53" s="78">
        <f>SUMPRODUCT(LTA!F53:AJ53,LTA!F$102:AJ$102,LTA!F$103:AJ$103)</f>
        <v>0.86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360.26</v>
      </c>
      <c r="AB53" s="117">
        <f>-STOA!N53</f>
        <v>-171.89</v>
      </c>
      <c r="AC53">
        <f t="shared" si="0"/>
        <v>15.2607141480969</v>
      </c>
      <c r="AD53">
        <f t="shared" si="1"/>
        <v>1359.4768745751594</v>
      </c>
      <c r="AE53">
        <f>'IDT-1'!B53</f>
        <v>0</v>
      </c>
      <c r="AF53" s="26"/>
      <c r="AG53">
        <f t="shared" si="2"/>
        <v>1359.4768745751594</v>
      </c>
      <c r="AI53" s="75">
        <f>PXIL!H53</f>
        <v>0</v>
      </c>
      <c r="AJ53" s="75">
        <f>PXIL!N53</f>
        <v>0</v>
      </c>
      <c r="AK53" s="75">
        <f>RTM_IEX!H53</f>
        <v>98.66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14.422795341098171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7.1762684000000005</v>
      </c>
      <c r="O54">
        <f>BRPL_ISGS_exbus!BB54</f>
        <v>621.93965440683633</v>
      </c>
      <c r="P54" s="77">
        <v>60</v>
      </c>
      <c r="Q54" s="77">
        <v>0</v>
      </c>
      <c r="R54" s="80">
        <v>37.000000000000007</v>
      </c>
      <c r="S54" s="80">
        <v>0</v>
      </c>
      <c r="T54" s="78">
        <f>SUMPRODUCT(LTA!F54:AJ54,LTA!F$101:AJ$101,LTA!F$103:AJ$103)</f>
        <v>359.26</v>
      </c>
      <c r="U54" s="78">
        <f>SUMPRODUCT(LTA!F54:AJ54,LTA!F$102:AJ$102,LTA!F$103:AJ$103)</f>
        <v>0.81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359.56000000000006</v>
      </c>
      <c r="AB54" s="117">
        <f>-STOA!N54</f>
        <v>-171.89</v>
      </c>
      <c r="AC54">
        <f t="shared" si="0"/>
        <v>15.008559689900769</v>
      </c>
      <c r="AD54">
        <f t="shared" si="1"/>
        <v>1331.0194769965342</v>
      </c>
      <c r="AE54">
        <f>'IDT-1'!B54</f>
        <v>0</v>
      </c>
      <c r="AF54" s="26"/>
      <c r="AG54">
        <f t="shared" si="2"/>
        <v>1331.0194769965342</v>
      </c>
      <c r="AI54" s="75">
        <f>PXIL!H54</f>
        <v>0</v>
      </c>
      <c r="AJ54" s="75">
        <f>PXIL!N54</f>
        <v>0</v>
      </c>
      <c r="AK54" s="75">
        <f>RTM_IEX!H54</f>
        <v>64.81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14.422795341098171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-5.9361990950226247</v>
      </c>
      <c r="M55">
        <f>EDWPCL!S55</f>
        <v>0</v>
      </c>
      <c r="N55">
        <f>'MSW BWN'!S55</f>
        <v>7.5224551999999996</v>
      </c>
      <c r="O55">
        <f>BRPL_ISGS_exbus!BB55</f>
        <v>621.94292251483739</v>
      </c>
      <c r="P55" s="77">
        <v>60</v>
      </c>
      <c r="Q55" s="77">
        <v>0</v>
      </c>
      <c r="R55" s="80">
        <v>37.000000000000007</v>
      </c>
      <c r="S55" s="80">
        <v>0</v>
      </c>
      <c r="T55" s="78">
        <f>SUMPRODUCT(LTA!F55:AJ55,LTA!F$101:AJ$101,LTA!F$103:AJ$103)</f>
        <v>361.4</v>
      </c>
      <c r="U55" s="78">
        <f>SUMPRODUCT(LTA!F55:AJ55,LTA!F$102:AJ$102,LTA!F$103:AJ$103)</f>
        <v>0.86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358.86</v>
      </c>
      <c r="AB55" s="117">
        <f>-STOA!N55</f>
        <v>-171.89</v>
      </c>
      <c r="AC55">
        <f t="shared" si="0"/>
        <v>14.665801861062151</v>
      </c>
      <c r="AD55">
        <f t="shared" si="1"/>
        <v>1244.5822808864616</v>
      </c>
      <c r="AE55">
        <f>'IDT-1'!B55</f>
        <v>0</v>
      </c>
      <c r="AF55" s="26"/>
      <c r="AG55">
        <f t="shared" si="2"/>
        <v>1244.5822808864616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14.422795341098171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-5.0171945701357457</v>
      </c>
      <c r="M56">
        <f>EDWPCL!S56</f>
        <v>0</v>
      </c>
      <c r="N56">
        <f>'MSW BWN'!S56</f>
        <v>7.7699703999999983</v>
      </c>
      <c r="O56">
        <f>BRPL_ISGS_exbus!BB56</f>
        <v>621.94292251483739</v>
      </c>
      <c r="P56" s="77">
        <v>60</v>
      </c>
      <c r="Q56" s="77">
        <v>0</v>
      </c>
      <c r="R56" s="80">
        <v>37.000000000000007</v>
      </c>
      <c r="S56" s="80">
        <v>0</v>
      </c>
      <c r="T56" s="78">
        <f>SUMPRODUCT(LTA!F56:AJ56,LTA!F$101:AJ$101,LTA!F$103:AJ$103)</f>
        <v>362.74000000000007</v>
      </c>
      <c r="U56" s="78">
        <f>SUMPRODUCT(LTA!F56:AJ56,LTA!F$102:AJ$102,LTA!F$103:AJ$103)</f>
        <v>1.1399999999999999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358.86</v>
      </c>
      <c r="AB56" s="117">
        <f>-STOA!N56</f>
        <v>-171.89</v>
      </c>
      <c r="AC56">
        <f t="shared" si="0"/>
        <v>14.461001894924044</v>
      </c>
      <c r="AD56">
        <f t="shared" si="1"/>
        <v>1271.5736005774868</v>
      </c>
      <c r="AE56">
        <f>'IDT-1'!B56</f>
        <v>0</v>
      </c>
      <c r="AF56" s="26"/>
      <c r="AG56">
        <f t="shared" si="2"/>
        <v>1271.5736005774868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14.422795341098171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-5.7339366515837096</v>
      </c>
      <c r="M57">
        <f>EDWPCL!S57</f>
        <v>0</v>
      </c>
      <c r="N57">
        <f>'MSW BWN'!S57</f>
        <v>7.4823176</v>
      </c>
      <c r="O57">
        <f>BRPL_ISGS_exbus!BB57</f>
        <v>623.81686249870029</v>
      </c>
      <c r="P57" s="77">
        <v>60</v>
      </c>
      <c r="Q57" s="77">
        <v>0</v>
      </c>
      <c r="R57" s="80">
        <v>37.000000000000007</v>
      </c>
      <c r="S57" s="80">
        <v>0</v>
      </c>
      <c r="T57" s="78">
        <f>SUMPRODUCT(LTA!F57:AJ57,LTA!F$101:AJ$101,LTA!F$103:AJ$103)</f>
        <v>364.32</v>
      </c>
      <c r="U57" s="78">
        <f>SUMPRODUCT(LTA!F57:AJ57,LTA!F$102:AJ$102,LTA!F$103:AJ$103)</f>
        <v>1.9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357.46000000000004</v>
      </c>
      <c r="AB57" s="117">
        <f>-STOA!N57</f>
        <v>-171.89</v>
      </c>
      <c r="AC57">
        <f t="shared" si="0"/>
        <v>14.489596549741659</v>
      </c>
      <c r="AD57">
        <f t="shared" si="1"/>
        <v>1273.3545510250842</v>
      </c>
      <c r="AE57">
        <f>'IDT-1'!B57</f>
        <v>0</v>
      </c>
      <c r="AF57" s="26"/>
      <c r="AG57">
        <f t="shared" si="2"/>
        <v>1273.3545510250842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14.422795341098171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7.5542308</v>
      </c>
      <c r="O58">
        <f>BRPL_ISGS_exbus!BB58</f>
        <v>623.81900791723729</v>
      </c>
      <c r="P58" s="77">
        <v>60</v>
      </c>
      <c r="Q58" s="77">
        <v>0</v>
      </c>
      <c r="R58" s="80">
        <v>37.000000000000007</v>
      </c>
      <c r="S58" s="80">
        <v>0</v>
      </c>
      <c r="T58" s="78">
        <f>SUMPRODUCT(LTA!F58:AJ58,LTA!F$101:AJ$101,LTA!F$103:AJ$103)</f>
        <v>366.26</v>
      </c>
      <c r="U58" s="78">
        <f>SUMPRODUCT(LTA!F58:AJ58,LTA!F$102:AJ$102,LTA!F$103:AJ$103)</f>
        <v>2.5499999999999998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354.66</v>
      </c>
      <c r="AB58" s="117">
        <f>-STOA!N58</f>
        <v>-171.89</v>
      </c>
      <c r="AC58">
        <f t="shared" si="0"/>
        <v>14.491888069912299</v>
      </c>
      <c r="AD58">
        <f t="shared" si="1"/>
        <v>1272.8234645269238</v>
      </c>
      <c r="AE58">
        <f>'IDT-1'!B58</f>
        <v>0</v>
      </c>
      <c r="AF58" s="26"/>
      <c r="AG58">
        <f t="shared" si="2"/>
        <v>1272.8234645269238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14.422795341098171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7.4020423999999991</v>
      </c>
      <c r="O59">
        <f>BRPL_ISGS_exbus!BB59</f>
        <v>626.1028317403003</v>
      </c>
      <c r="P59" s="77">
        <v>60</v>
      </c>
      <c r="Q59" s="77">
        <v>0</v>
      </c>
      <c r="R59" s="80">
        <v>37.000000000000007</v>
      </c>
      <c r="S59" s="80">
        <v>0</v>
      </c>
      <c r="T59" s="78">
        <f>SUMPRODUCT(LTA!F59:AJ59,LTA!F$101:AJ$101,LTA!F$103:AJ$103)</f>
        <v>364.46000000000004</v>
      </c>
      <c r="U59" s="78">
        <f>SUMPRODUCT(LTA!F59:AJ59,LTA!F$102:AJ$102,LTA!F$103:AJ$103)</f>
        <v>3.46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354.66</v>
      </c>
      <c r="AB59" s="117">
        <f>-STOA!N59</f>
        <v>-171.89</v>
      </c>
      <c r="AC59">
        <f t="shared" si="0"/>
        <v>14.573839481812819</v>
      </c>
      <c r="AD59">
        <f t="shared" si="1"/>
        <v>1265.9831485380862</v>
      </c>
      <c r="AE59">
        <f>'IDT-1'!B59</f>
        <v>0</v>
      </c>
      <c r="AF59" s="26"/>
      <c r="AG59">
        <f t="shared" si="2"/>
        <v>1265.9831485380862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14.422795341098171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7.1679063999999988</v>
      </c>
      <c r="O60">
        <f>BRPL_ISGS_exbus!BB60</f>
        <v>626.10702342650825</v>
      </c>
      <c r="P60" s="77">
        <v>60</v>
      </c>
      <c r="Q60" s="77">
        <v>0</v>
      </c>
      <c r="R60" s="80">
        <v>37.000000000000007</v>
      </c>
      <c r="S60" s="80">
        <v>0</v>
      </c>
      <c r="T60" s="78">
        <f>SUMPRODUCT(LTA!F60:AJ60,LTA!F$101:AJ$101,LTA!F$103:AJ$103)</f>
        <v>363.7</v>
      </c>
      <c r="U60" s="78">
        <f>SUMPRODUCT(LTA!F60:AJ60,LTA!F$102:AJ$102,LTA!F$103:AJ$103)</f>
        <v>3.95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350.46000000000004</v>
      </c>
      <c r="AB60" s="117">
        <f>-STOA!N60</f>
        <v>-171.89</v>
      </c>
      <c r="AC60">
        <f t="shared" si="0"/>
        <v>14.514723716807058</v>
      </c>
      <c r="AD60">
        <f t="shared" si="1"/>
        <v>1263.3423199893</v>
      </c>
      <c r="AE60">
        <f>'IDT-1'!B60</f>
        <v>0</v>
      </c>
      <c r="AF60" s="26"/>
      <c r="AG60">
        <f t="shared" si="2"/>
        <v>1263.3423199893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13.120986204872322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7.4655936000000001</v>
      </c>
      <c r="O61">
        <f>BRPL_ISGS_exbus!BB61</f>
        <v>636.48020745357121</v>
      </c>
      <c r="P61" s="77">
        <v>60</v>
      </c>
      <c r="Q61" s="77">
        <v>0</v>
      </c>
      <c r="R61" s="80">
        <v>37.000000000000007</v>
      </c>
      <c r="S61" s="80">
        <v>0</v>
      </c>
      <c r="T61" s="78">
        <f>SUMPRODUCT(LTA!F61:AJ61,LTA!F$101:AJ$101,LTA!F$103:AJ$103)</f>
        <v>337.43</v>
      </c>
      <c r="U61" s="78">
        <f>SUMPRODUCT(LTA!F61:AJ61,LTA!F$102:AJ$102,LTA!F$103:AJ$103)</f>
        <v>4.54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347.66</v>
      </c>
      <c r="AB61" s="117">
        <f>-STOA!N61</f>
        <v>-171.89</v>
      </c>
      <c r="AC61">
        <f t="shared" si="0"/>
        <v>14.719428819138628</v>
      </c>
      <c r="AD61">
        <f t="shared" si="1"/>
        <v>1202.0266769778054</v>
      </c>
      <c r="AE61">
        <f>'IDT-1'!B61</f>
        <v>0</v>
      </c>
      <c r="AF61" s="26"/>
      <c r="AG61">
        <f t="shared" si="2"/>
        <v>1202.0266769778054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13.120986204872322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7.3619047999999996</v>
      </c>
      <c r="O62">
        <f>BRPL_ISGS_exbus!BB62</f>
        <v>636.48717196976816</v>
      </c>
      <c r="P62" s="77">
        <v>58.04</v>
      </c>
      <c r="Q62" s="77">
        <v>0</v>
      </c>
      <c r="R62" s="80">
        <v>37.000000000000007</v>
      </c>
      <c r="S62" s="80">
        <v>0</v>
      </c>
      <c r="T62" s="78">
        <f>SUMPRODUCT(LTA!F62:AJ62,LTA!F$101:AJ$101,LTA!F$103:AJ$103)</f>
        <v>324.93</v>
      </c>
      <c r="U62" s="78">
        <f>SUMPRODUCT(LTA!F62:AJ62,LTA!F$102:AJ$102,LTA!F$103:AJ$103)</f>
        <v>5.23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340.66</v>
      </c>
      <c r="AB62" s="117">
        <f>-STOA!N62</f>
        <v>-171.89</v>
      </c>
      <c r="AC62">
        <f t="shared" si="0"/>
        <v>14.109651524375783</v>
      </c>
      <c r="AD62">
        <f t="shared" si="1"/>
        <v>1229.769729988765</v>
      </c>
      <c r="AE62">
        <f>'IDT-1'!B62</f>
        <v>0</v>
      </c>
      <c r="AF62" s="26"/>
      <c r="AG62">
        <f t="shared" si="2"/>
        <v>1229.769729988765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13.120986204872322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7.4739555999999991</v>
      </c>
      <c r="O63">
        <f>BRPL_ISGS_exbus!BB63</f>
        <v>616.39784095547986</v>
      </c>
      <c r="P63" s="77">
        <v>58.04</v>
      </c>
      <c r="Q63" s="77">
        <v>0</v>
      </c>
      <c r="R63" s="80">
        <v>37.000000000000007</v>
      </c>
      <c r="S63" s="80">
        <v>0</v>
      </c>
      <c r="T63" s="78">
        <f>SUMPRODUCT(LTA!F63:AJ63,LTA!F$101:AJ$101,LTA!F$103:AJ$103)</f>
        <v>300.29999999999995</v>
      </c>
      <c r="U63" s="78">
        <f>SUMPRODUCT(LTA!F63:AJ63,LTA!F$102:AJ$102,LTA!F$103:AJ$103)</f>
        <v>6.26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335.06000000000006</v>
      </c>
      <c r="AB63" s="117">
        <f>-STOA!N63</f>
        <v>-171.89</v>
      </c>
      <c r="AC63">
        <f t="shared" si="0"/>
        <v>14.255755458490047</v>
      </c>
      <c r="AD63">
        <f t="shared" si="1"/>
        <v>1246.2263458403625</v>
      </c>
      <c r="AE63">
        <f>'IDT-1'!B63</f>
        <v>0</v>
      </c>
      <c r="AF63" s="26"/>
      <c r="AG63">
        <f t="shared" si="2"/>
        <v>1246.2263458403625</v>
      </c>
      <c r="AI63" s="75">
        <f>PXIL!H63</f>
        <v>0</v>
      </c>
      <c r="AJ63" s="75">
        <f>PXIL!N63</f>
        <v>0</v>
      </c>
      <c r="AK63" s="75">
        <f>RTM_IEX!H63</f>
        <v>65.78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13.120986204872322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7.3853184000000001</v>
      </c>
      <c r="O64">
        <f>BRPL_ISGS_exbus!BB64</f>
        <v>619.18669658078818</v>
      </c>
      <c r="P64" s="77">
        <v>58.04</v>
      </c>
      <c r="Q64" s="77">
        <v>0</v>
      </c>
      <c r="R64" s="80">
        <v>37.000000000000007</v>
      </c>
      <c r="S64" s="80">
        <v>0</v>
      </c>
      <c r="T64" s="78">
        <f>SUMPRODUCT(LTA!F64:AJ64,LTA!F$101:AJ$101,LTA!F$103:AJ$103)</f>
        <v>279.95000000000005</v>
      </c>
      <c r="U64" s="78">
        <f>SUMPRODUCT(LTA!F64:AJ64,LTA!F$102:AJ$102,LTA!F$103:AJ$103)</f>
        <v>7.45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326.66000000000003</v>
      </c>
      <c r="AB64" s="117">
        <f>-STOA!N64</f>
        <v>-171.89</v>
      </c>
      <c r="AC64">
        <f t="shared" si="0"/>
        <v>14.062509380632761</v>
      </c>
      <c r="AD64">
        <f t="shared" si="1"/>
        <v>1224.4598103435283</v>
      </c>
      <c r="AE64">
        <f>'IDT-1'!B64</f>
        <v>0</v>
      </c>
      <c r="AF64" s="26"/>
      <c r="AG64">
        <f t="shared" si="2"/>
        <v>1224.4598103435283</v>
      </c>
      <c r="AI64" s="75">
        <f>PXIL!H64</f>
        <v>0</v>
      </c>
      <c r="AJ64" s="75">
        <f>PXIL!N64</f>
        <v>0</v>
      </c>
      <c r="AK64" s="75">
        <f>RTM_IEX!H64</f>
        <v>68.680000000000007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13.120986204872322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7.4890071999999988</v>
      </c>
      <c r="O65">
        <f>BRPL_ISGS_exbus!BB65</f>
        <v>619.18214540267991</v>
      </c>
      <c r="P65" s="77">
        <v>58.04</v>
      </c>
      <c r="Q65" s="77">
        <v>0</v>
      </c>
      <c r="R65" s="80">
        <v>37.000000000000007</v>
      </c>
      <c r="S65" s="80">
        <v>0</v>
      </c>
      <c r="T65" s="78">
        <f>SUMPRODUCT(LTA!F65:AJ65,LTA!F$101:AJ$101,LTA!F$103:AJ$103)</f>
        <v>261.18</v>
      </c>
      <c r="U65" s="78">
        <f>SUMPRODUCT(LTA!F65:AJ65,LTA!F$102:AJ$102,LTA!F$103:AJ$103)</f>
        <v>5.05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322.46000000000004</v>
      </c>
      <c r="AB65" s="117">
        <f>-STOA!N65</f>
        <v>-171.89</v>
      </c>
      <c r="AC65">
        <f t="shared" si="0"/>
        <v>14.248621791705407</v>
      </c>
      <c r="AD65">
        <f t="shared" si="1"/>
        <v>1245.4228355543473</v>
      </c>
      <c r="AE65">
        <f>'IDT-1'!B65</f>
        <v>0</v>
      </c>
      <c r="AF65" s="26"/>
      <c r="AG65">
        <f t="shared" si="2"/>
        <v>1245.4228355543473</v>
      </c>
      <c r="AI65" s="75">
        <f>PXIL!H65</f>
        <v>0</v>
      </c>
      <c r="AJ65" s="75">
        <f>PXIL!N65</f>
        <v>0</v>
      </c>
      <c r="AK65" s="75">
        <f>RTM_IEX!H65</f>
        <v>115.1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13.120986204872322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7.2649055999999996</v>
      </c>
      <c r="O66">
        <f>BRPL_ISGS_exbus!BB66</f>
        <v>619.18669658078818</v>
      </c>
      <c r="P66" s="77">
        <v>58.04</v>
      </c>
      <c r="Q66" s="77">
        <v>0</v>
      </c>
      <c r="R66" s="80">
        <v>37.000000000000007</v>
      </c>
      <c r="S66" s="80">
        <v>0</v>
      </c>
      <c r="T66" s="78">
        <f>SUMPRODUCT(LTA!F66:AJ66,LTA!F$101:AJ$101,LTA!F$103:AJ$103)</f>
        <v>241.16</v>
      </c>
      <c r="U66" s="78">
        <f>SUMPRODUCT(LTA!F66:AJ66,LTA!F$102:AJ$102,LTA!F$103:AJ$103)</f>
        <v>5.18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11.61</v>
      </c>
      <c r="Z66" s="75">
        <f>IEX!N66</f>
        <v>0</v>
      </c>
      <c r="AA66" s="117">
        <f>STOA!H66</f>
        <v>315.46000000000004</v>
      </c>
      <c r="AB66" s="117">
        <f>-STOA!N66</f>
        <v>-171.89</v>
      </c>
      <c r="AC66">
        <f t="shared" si="0"/>
        <v>13.95910574799276</v>
      </c>
      <c r="AD66">
        <f t="shared" si="1"/>
        <v>1212.8128011761683</v>
      </c>
      <c r="AE66">
        <f>'IDT-1'!B66</f>
        <v>0</v>
      </c>
      <c r="AF66" s="26"/>
      <c r="AG66">
        <f t="shared" si="2"/>
        <v>1212.8128011761683</v>
      </c>
      <c r="AI66" s="75">
        <f>PXIL!H66</f>
        <v>0</v>
      </c>
      <c r="AJ66" s="75">
        <f>PXIL!N66</f>
        <v>0</v>
      </c>
      <c r="AK66" s="75">
        <f>RTM_IEX!H66</f>
        <v>97.7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13.775078414599374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7.6495575999999996</v>
      </c>
      <c r="O67">
        <f>BRPL_ISGS_exbus!BB67</f>
        <v>619.18629522247011</v>
      </c>
      <c r="P67" s="77">
        <v>58.04</v>
      </c>
      <c r="Q67" s="77">
        <v>0</v>
      </c>
      <c r="R67" s="80">
        <v>37.000000000000007</v>
      </c>
      <c r="S67" s="80">
        <v>0</v>
      </c>
      <c r="T67" s="78">
        <f>SUMPRODUCT(LTA!F67:AJ67,LTA!F$101:AJ$101,LTA!F$103:AJ$103)</f>
        <v>220.79</v>
      </c>
      <c r="U67" s="78">
        <f>SUMPRODUCT(LTA!F67:AJ67,LTA!F$102:AJ$102,LTA!F$103:AJ$103)</f>
        <v>5.23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55.14</v>
      </c>
      <c r="Z67" s="75">
        <f>IEX!N67</f>
        <v>0</v>
      </c>
      <c r="AA67" s="117">
        <f>STOA!H67</f>
        <v>311.13999999999993</v>
      </c>
      <c r="AB67" s="117">
        <f>-STOA!N67</f>
        <v>-171.89</v>
      </c>
      <c r="AC67">
        <f t="shared" si="0"/>
        <v>13.666315165085159</v>
      </c>
      <c r="AD67">
        <f t="shared" si="1"/>
        <v>1179.8339346104849</v>
      </c>
      <c r="AE67">
        <f>'IDT-1'!B67</f>
        <v>0</v>
      </c>
      <c r="AF67" s="26"/>
      <c r="AG67">
        <f t="shared" si="2"/>
        <v>1179.8339346104849</v>
      </c>
      <c r="AI67" s="75">
        <f>PXIL!H67</f>
        <v>0</v>
      </c>
      <c r="AJ67" s="75">
        <f>PXIL!N67</f>
        <v>0</v>
      </c>
      <c r="AK67" s="75">
        <f>RTM_IEX!H67</f>
        <v>44.5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13.775078414599374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7.5291447999999992</v>
      </c>
      <c r="O68">
        <f>BRPL_ISGS_exbus!BB68</f>
        <v>619.18589386415226</v>
      </c>
      <c r="P68" s="77">
        <v>58.04</v>
      </c>
      <c r="Q68" s="77">
        <v>0</v>
      </c>
      <c r="R68" s="80">
        <v>37.000000000000007</v>
      </c>
      <c r="S68" s="80">
        <v>0</v>
      </c>
      <c r="T68" s="78">
        <f>SUMPRODUCT(LTA!F68:AJ68,LTA!F$101:AJ$101,LTA!F$103:AJ$103)</f>
        <v>202.69</v>
      </c>
      <c r="U68" s="78">
        <f>SUMPRODUCT(LTA!F68:AJ68,LTA!F$102:AJ$102,LTA!F$103:AJ$103)</f>
        <v>5.25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88.03</v>
      </c>
      <c r="Z68" s="75">
        <f>IEX!N68</f>
        <v>0</v>
      </c>
      <c r="AA68" s="117">
        <f>STOA!H68</f>
        <v>302.73999999999995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13.815204000491962</v>
      </c>
      <c r="AD68">
        <f t="shared" ref="AD68:AD98" si="4">SUM(B68:AB68,AI68:AR68)-AC68</f>
        <v>1196.60423161676</v>
      </c>
      <c r="AE68">
        <f>'IDT-1'!B68</f>
        <v>0</v>
      </c>
      <c r="AF68" s="26"/>
      <c r="AG68">
        <f t="shared" ref="AG68:AG98" si="5">SUM(AD68:AF68)+AT68</f>
        <v>1196.60423161676</v>
      </c>
      <c r="AI68" s="75">
        <f>PXIL!H68</f>
        <v>0</v>
      </c>
      <c r="AJ68" s="75">
        <f>PXIL!N68</f>
        <v>0</v>
      </c>
      <c r="AK68" s="75">
        <f>RTM_IEX!H68</f>
        <v>55.13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13.775078414599374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7.4655936000000001</v>
      </c>
      <c r="O69">
        <f>BRPL_ISGS_exbus!BB69</f>
        <v>602.74276026230416</v>
      </c>
      <c r="P69" s="77">
        <v>56.93</v>
      </c>
      <c r="Q69" s="77">
        <v>0</v>
      </c>
      <c r="R69" s="80">
        <v>37.000000000000007</v>
      </c>
      <c r="S69" s="80">
        <v>0</v>
      </c>
      <c r="T69" s="78">
        <f>SUMPRODUCT(LTA!F69:AJ69,LTA!F$101:AJ$101,LTA!F$103:AJ$103)</f>
        <v>169.53</v>
      </c>
      <c r="U69" s="78">
        <f>SUMPRODUCT(LTA!F69:AJ69,LTA!F$102:AJ$102,LTA!F$103:AJ$103)</f>
        <v>5.26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122.85</v>
      </c>
      <c r="Z69" s="75">
        <f>IEX!N69</f>
        <v>0</v>
      </c>
      <c r="AA69" s="117">
        <f>STOA!H69</f>
        <v>295.73999999999995</v>
      </c>
      <c r="AB69" s="117">
        <f>-STOA!N69</f>
        <v>-171.89</v>
      </c>
      <c r="AC69">
        <f t="shared" si="3"/>
        <v>13.732513174235697</v>
      </c>
      <c r="AD69">
        <f t="shared" si="4"/>
        <v>1187.290237641168</v>
      </c>
      <c r="AE69">
        <f>'IDT-1'!B69</f>
        <v>0</v>
      </c>
      <c r="AF69" s="26"/>
      <c r="AG69">
        <f t="shared" si="5"/>
        <v>1187.290237641168</v>
      </c>
      <c r="AI69" s="75">
        <f>PXIL!H69</f>
        <v>0</v>
      </c>
      <c r="AJ69" s="75">
        <f>PXIL!N69</f>
        <v>0</v>
      </c>
      <c r="AK69" s="75">
        <f>RTM_IEX!H69</f>
        <v>68.680000000000007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13.775078414599374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6.8718915999999988</v>
      </c>
      <c r="O70">
        <f>BRPL_ISGS_exbus!BB70</f>
        <v>611.23432164798623</v>
      </c>
      <c r="P70" s="77">
        <v>56.93</v>
      </c>
      <c r="Q70" s="77">
        <v>0</v>
      </c>
      <c r="R70" s="80">
        <v>37.000000000000007</v>
      </c>
      <c r="S70" s="80">
        <v>0</v>
      </c>
      <c r="T70" s="78">
        <f>SUMPRODUCT(LTA!F70:AJ70,LTA!F$101:AJ$101,LTA!F$103:AJ$103)</f>
        <v>143.93</v>
      </c>
      <c r="U70" s="78">
        <f>SUMPRODUCT(LTA!F70:AJ70,LTA!F$102:AJ$102,LTA!F$103:AJ$103)</f>
        <v>5.59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139.29</v>
      </c>
      <c r="Z70" s="75">
        <f>IEX!N70</f>
        <v>0</v>
      </c>
      <c r="AA70" s="117">
        <f>STOA!H70</f>
        <v>288.73999999999995</v>
      </c>
      <c r="AB70" s="117">
        <f>-STOA!N70</f>
        <v>-171.89</v>
      </c>
      <c r="AC70">
        <f t="shared" si="3"/>
        <v>13.730822336829702</v>
      </c>
      <c r="AD70">
        <f t="shared" si="4"/>
        <v>1187.0997878642563</v>
      </c>
      <c r="AE70">
        <f>'IDT-1'!B70</f>
        <v>0</v>
      </c>
      <c r="AF70" s="26"/>
      <c r="AG70">
        <f t="shared" si="5"/>
        <v>1187.0997878642563</v>
      </c>
      <c r="AI70" s="75">
        <f>PXIL!H70</f>
        <v>0</v>
      </c>
      <c r="AJ70" s="75">
        <f>PXIL!N70</f>
        <v>0</v>
      </c>
      <c r="AK70" s="75">
        <f>RTM_IEX!H70</f>
        <v>76.42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13.775078414599374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7.2080439999999992</v>
      </c>
      <c r="O71">
        <f>BRPL_ISGS_exbus!BB71</f>
        <v>616.7461968751154</v>
      </c>
      <c r="P71" s="77">
        <v>56.789999999999992</v>
      </c>
      <c r="Q71" s="77">
        <v>0</v>
      </c>
      <c r="R71" s="80">
        <v>37</v>
      </c>
      <c r="S71" s="80">
        <v>0</v>
      </c>
      <c r="T71" s="78">
        <f>SUMPRODUCT(LTA!F71:AJ71,LTA!F$101:AJ$101,LTA!F$103:AJ$103)</f>
        <v>118.56000000000002</v>
      </c>
      <c r="U71" s="78">
        <f>SUMPRODUCT(LTA!F71:AJ71,LTA!F$102:AJ$102,LTA!F$103:AJ$103)</f>
        <v>22.53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156.71</v>
      </c>
      <c r="Z71" s="75">
        <f>IEX!N71</f>
        <v>0</v>
      </c>
      <c r="AA71" s="117">
        <f>STOA!H71</f>
        <v>281.73999999999995</v>
      </c>
      <c r="AB71" s="117">
        <f>-STOA!N71</f>
        <v>-171.89</v>
      </c>
      <c r="AC71">
        <f t="shared" si="3"/>
        <v>13.475076979948437</v>
      </c>
      <c r="AD71">
        <f t="shared" si="4"/>
        <v>1158.2935608482669</v>
      </c>
      <c r="AE71">
        <f>'IDT-1'!B71</f>
        <v>0</v>
      </c>
      <c r="AF71" s="26"/>
      <c r="AG71">
        <f t="shared" si="5"/>
        <v>1158.2935608482669</v>
      </c>
      <c r="AI71" s="75">
        <f>PXIL!H71</f>
        <v>0</v>
      </c>
      <c r="AJ71" s="75">
        <f>PXIL!N71</f>
        <v>0</v>
      </c>
      <c r="AK71" s="75">
        <f>RTM_IEX!H71</f>
        <v>39.659999999999997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13.775078414599374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7.5458687999999983</v>
      </c>
      <c r="O72">
        <f>BRPL_ISGS_exbus!BB72</f>
        <v>621.71558366534782</v>
      </c>
      <c r="P72" s="77">
        <v>56.789999999999992</v>
      </c>
      <c r="Q72" s="77">
        <v>0</v>
      </c>
      <c r="R72" s="80">
        <v>28.72</v>
      </c>
      <c r="S72" s="80">
        <v>0</v>
      </c>
      <c r="T72" s="78">
        <f>SUMPRODUCT(LTA!F72:AJ72,LTA!F$101:AJ$101,LTA!F$103:AJ$103)</f>
        <v>93.35</v>
      </c>
      <c r="U72" s="78">
        <f>SUMPRODUCT(LTA!F72:AJ72,LTA!F$102:AJ$102,LTA!F$103:AJ$103)</f>
        <v>21.73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176.05</v>
      </c>
      <c r="Z72" s="75">
        <f>IEX!N72</f>
        <v>0</v>
      </c>
      <c r="AA72" s="117">
        <f>STOA!H72</f>
        <v>274.73999999999995</v>
      </c>
      <c r="AB72" s="117">
        <f>-STOA!N72</f>
        <v>-171.89</v>
      </c>
      <c r="AC72">
        <f t="shared" si="3"/>
        <v>14.060692441942484</v>
      </c>
      <c r="AD72">
        <f t="shared" si="4"/>
        <v>1224.2551569765051</v>
      </c>
      <c r="AE72">
        <f>'IDT-1'!B72</f>
        <v>0</v>
      </c>
      <c r="AF72" s="26"/>
      <c r="AG72">
        <f t="shared" si="5"/>
        <v>1224.2551569765051</v>
      </c>
      <c r="AI72" s="75">
        <f>PXIL!H72</f>
        <v>0</v>
      </c>
      <c r="AJ72" s="75">
        <f>PXIL!N72</f>
        <v>0</v>
      </c>
      <c r="AK72" s="75">
        <f>RTM_IEX!H72</f>
        <v>122.85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13.775078414599374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7.4170939999999987</v>
      </c>
      <c r="O73">
        <f>BRPL_ISGS_exbus!BB73</f>
        <v>619.93877311549295</v>
      </c>
      <c r="P73" s="77">
        <v>56.789999999999992</v>
      </c>
      <c r="Q73" s="77">
        <v>0</v>
      </c>
      <c r="R73" s="80">
        <v>21.42</v>
      </c>
      <c r="S73" s="80">
        <v>0</v>
      </c>
      <c r="T73" s="78">
        <f>SUMPRODUCT(LTA!F73:AJ73,LTA!F$101:AJ$101,LTA!F$103:AJ$103)</f>
        <v>60.86</v>
      </c>
      <c r="U73" s="78">
        <f>SUMPRODUCT(LTA!F73:AJ73,LTA!F$102:AJ$102,LTA!F$103:AJ$103)</f>
        <v>12.07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200.24</v>
      </c>
      <c r="Z73" s="75">
        <f>IEX!N73</f>
        <v>0</v>
      </c>
      <c r="AA73" s="117">
        <f>STOA!H73</f>
        <v>267.73999999999995</v>
      </c>
      <c r="AB73" s="117">
        <f>-STOA!N73</f>
        <v>-171.89</v>
      </c>
      <c r="AC73">
        <f t="shared" si="3"/>
        <v>14.07498729086376</v>
      </c>
      <c r="AD73">
        <f t="shared" si="4"/>
        <v>1225.8652767777289</v>
      </c>
      <c r="AE73">
        <f>'IDT-1'!B73</f>
        <v>0</v>
      </c>
      <c r="AF73" s="26"/>
      <c r="AG73">
        <f t="shared" si="5"/>
        <v>1225.8652767777289</v>
      </c>
      <c r="AI73" s="75">
        <f>PXIL!H73</f>
        <v>0</v>
      </c>
      <c r="AJ73" s="75">
        <f>PXIL!N73</f>
        <v>0</v>
      </c>
      <c r="AK73" s="75">
        <f>RTM_IEX!H73</f>
        <v>158.63999999999999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13.775078414599374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7.642868</v>
      </c>
      <c r="O74">
        <f>BRPL_ISGS_exbus!BB74</f>
        <v>715.33740239824772</v>
      </c>
      <c r="P74" s="77">
        <v>56.789999999999992</v>
      </c>
      <c r="Q74" s="77">
        <v>0</v>
      </c>
      <c r="R74" s="80">
        <v>13.075175212098857</v>
      </c>
      <c r="S74" s="80">
        <v>0</v>
      </c>
      <c r="T74" s="78">
        <f>SUMPRODUCT(LTA!F74:AJ74,LTA!F$101:AJ$101,LTA!F$103:AJ$103)</f>
        <v>47.98</v>
      </c>
      <c r="U74" s="78">
        <f>SUMPRODUCT(LTA!F74:AJ74,LTA!F$102:AJ$102,LTA!F$103:AJ$103)</f>
        <v>11.27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207.97</v>
      </c>
      <c r="Z74" s="75">
        <f>IEX!N74</f>
        <v>0</v>
      </c>
      <c r="AA74" s="117">
        <f>STOA!H74</f>
        <v>266.33999999999997</v>
      </c>
      <c r="AB74" s="117">
        <f>-STOA!N74</f>
        <v>-171.89</v>
      </c>
      <c r="AC74">
        <f t="shared" si="3"/>
        <v>14.420823581618471</v>
      </c>
      <c r="AD74">
        <f t="shared" si="4"/>
        <v>1264.8190189818279</v>
      </c>
      <c r="AE74">
        <f>'IDT-1'!B74</f>
        <v>0</v>
      </c>
      <c r="AF74" s="26"/>
      <c r="AG74">
        <f t="shared" si="5"/>
        <v>1264.8190189818279</v>
      </c>
      <c r="AI74" s="75">
        <f>PXIL!H74</f>
        <v>0</v>
      </c>
      <c r="AJ74" s="75">
        <f>PXIL!N74</f>
        <v>0</v>
      </c>
      <c r="AK74" s="75">
        <f>RTM_IEX!H74</f>
        <v>118.01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13.775078414599374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7.3368187999999988</v>
      </c>
      <c r="O75">
        <f>BRPL_ISGS_exbus!BB75</f>
        <v>750.0964969043539</v>
      </c>
      <c r="P75" s="77">
        <v>89.14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33.159999999999997</v>
      </c>
      <c r="U75" s="78">
        <f>SUMPRODUCT(LTA!F75:AJ75,LTA!F$102:AJ$102,LTA!F$103:AJ$103)</f>
        <v>10.84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56.11</v>
      </c>
      <c r="Z75" s="75">
        <f>IEX!N75</f>
        <v>0</v>
      </c>
      <c r="AA75" s="117">
        <f>STOA!H75</f>
        <v>264.93999999999994</v>
      </c>
      <c r="AB75" s="117">
        <f>-STOA!N75</f>
        <v>0</v>
      </c>
      <c r="AC75">
        <f t="shared" si="3"/>
        <v>11.459111498655583</v>
      </c>
      <c r="AD75">
        <f t="shared" si="4"/>
        <v>1276.5286011587982</v>
      </c>
      <c r="AE75">
        <f>'IDT-1'!B75</f>
        <v>0</v>
      </c>
      <c r="AF75" s="26"/>
      <c r="AG75">
        <f t="shared" si="5"/>
        <v>1276.5286011587982</v>
      </c>
      <c r="AI75" s="75">
        <f>PXIL!H75</f>
        <v>0</v>
      </c>
      <c r="AJ75" s="75">
        <f>PXIL!N75</f>
        <v>0</v>
      </c>
      <c r="AK75" s="75">
        <f>RTM_IEX!H75</f>
        <v>69.650000000000006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7.1679063999999988</v>
      </c>
      <c r="O76">
        <f>BRPL_ISGS_exbus!BB76</f>
        <v>811.16448502026299</v>
      </c>
      <c r="P76" s="77">
        <v>89.14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26.23</v>
      </c>
      <c r="U76" s="78">
        <f>SUMPRODUCT(LTA!F76:AJ76,LTA!F$102:AJ$102,LTA!F$103:AJ$103)</f>
        <v>9.93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48.37</v>
      </c>
      <c r="Z76" s="75">
        <f>IEX!N76</f>
        <v>0</v>
      </c>
      <c r="AA76" s="117">
        <f>STOA!H76</f>
        <v>261.43999999999994</v>
      </c>
      <c r="AB76" s="117">
        <f>-STOA!N76</f>
        <v>0</v>
      </c>
      <c r="AC76">
        <f t="shared" si="3"/>
        <v>11.969043273908772</v>
      </c>
      <c r="AD76">
        <f t="shared" si="4"/>
        <v>1333.9654620259528</v>
      </c>
      <c r="AE76">
        <f>'IDT-1'!B76</f>
        <v>0</v>
      </c>
      <c r="AF76" s="26"/>
      <c r="AG76">
        <f t="shared" si="5"/>
        <v>1333.9654620259528</v>
      </c>
      <c r="AI76" s="75">
        <f>PXIL!H76</f>
        <v>0</v>
      </c>
      <c r="AJ76" s="75">
        <f>PXIL!N76</f>
        <v>0</v>
      </c>
      <c r="AK76" s="75">
        <f>RTM_IEX!H76</f>
        <v>85.13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7.3853184000000001</v>
      </c>
      <c r="O77">
        <f>BRPL_ISGS_exbus!BB77</f>
        <v>939.2008080073615</v>
      </c>
      <c r="P77" s="77">
        <v>89.14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21.009999999999998</v>
      </c>
      <c r="U77" s="78">
        <f>SUMPRODUCT(LTA!F77:AJ77,LTA!F$102:AJ$102,LTA!F$103:AJ$103)</f>
        <v>8.4700000000000006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260.73999999999995</v>
      </c>
      <c r="AB77" s="117">
        <f>-STOA!N77</f>
        <v>0</v>
      </c>
      <c r="AC77">
        <f t="shared" si="3"/>
        <v>11.85793214179524</v>
      </c>
      <c r="AD77">
        <f t="shared" si="4"/>
        <v>1321.4503081451649</v>
      </c>
      <c r="AE77">
        <f>'IDT-1'!B77</f>
        <v>16</v>
      </c>
      <c r="AF77" s="26"/>
      <c r="AG77">
        <f t="shared" si="5"/>
        <v>1337.4503081451649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7.5291447999999992</v>
      </c>
      <c r="O78">
        <f>BRPL_ISGS_exbus!BB78</f>
        <v>1036.7456029351592</v>
      </c>
      <c r="P78" s="77">
        <v>89.14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35.200000000000003</v>
      </c>
      <c r="U78" s="78">
        <f>SUMPRODUCT(LTA!F78:AJ78,LTA!F$102:AJ$102,LTA!F$103:AJ$103)</f>
        <v>7.47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260.73999999999995</v>
      </c>
      <c r="AB78" s="117">
        <f>-STOA!N78</f>
        <v>0</v>
      </c>
      <c r="AC78">
        <f t="shared" si="3"/>
        <v>13.774745526832566</v>
      </c>
      <c r="AD78">
        <f t="shared" si="4"/>
        <v>1324.4121160879256</v>
      </c>
      <c r="AE78">
        <f>'IDT-1'!B78</f>
        <v>0</v>
      </c>
      <c r="AF78" s="26"/>
      <c r="AG78">
        <f t="shared" si="5"/>
        <v>1324.4121160879256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3.7613208943454204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7.6579195999999987</v>
      </c>
      <c r="O79">
        <f>BRPL_ISGS_exbus!BB79</f>
        <v>1036.7447371756289</v>
      </c>
      <c r="P79" s="77">
        <v>89.14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33.57</v>
      </c>
      <c r="U79" s="78">
        <f>SUMPRODUCT(LTA!F79:AJ79,LTA!F$102:AJ$102,LTA!F$103:AJ$103)</f>
        <v>6.67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260.73999999999995</v>
      </c>
      <c r="AB79" s="117">
        <f>-STOA!N79</f>
        <v>0</v>
      </c>
      <c r="AC79">
        <f t="shared" si="3"/>
        <v>13.784959936568008</v>
      </c>
      <c r="AD79">
        <f t="shared" si="4"/>
        <v>1297.4383362719068</v>
      </c>
      <c r="AE79">
        <f>'IDT-1'!B79</f>
        <v>0</v>
      </c>
      <c r="AF79" s="26"/>
      <c r="AG79">
        <f t="shared" si="5"/>
        <v>1297.4383362719068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3.7613208943454204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7.0073559999999997</v>
      </c>
      <c r="O80">
        <f>BRPL_ISGS_exbus!BB80</f>
        <v>994.70339789322895</v>
      </c>
      <c r="P80" s="77">
        <v>89.14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32.65</v>
      </c>
      <c r="U80" s="78">
        <f>SUMPRODUCT(LTA!F80:AJ80,LTA!F$102:AJ$102,LTA!F$103:AJ$103)</f>
        <v>2.5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260.73999999999995</v>
      </c>
      <c r="AB80" s="117">
        <f>-STOA!N80</f>
        <v>0</v>
      </c>
      <c r="AC80">
        <f t="shared" si="3"/>
        <v>12.982719707748489</v>
      </c>
      <c r="AD80">
        <f t="shared" si="4"/>
        <v>1293.4586736183264</v>
      </c>
      <c r="AE80">
        <f>'IDT-1'!B80</f>
        <v>0</v>
      </c>
      <c r="AF80" s="26"/>
      <c r="AG80">
        <f t="shared" si="5"/>
        <v>1293.4586736183264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7.2247680000000001</v>
      </c>
      <c r="O81">
        <f>BRPL_ISGS_exbus!BB81</f>
        <v>982.56570382762902</v>
      </c>
      <c r="P81" s="77">
        <v>89.14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32.67</v>
      </c>
      <c r="U81" s="78">
        <f>SUMPRODUCT(LTA!F81:AJ81,LTA!F$102:AJ$102,LTA!F$103:AJ$103)</f>
        <v>2.5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260.73999999999995</v>
      </c>
      <c r="AB81" s="117">
        <f>-STOA!N81</f>
        <v>0</v>
      </c>
      <c r="AC81">
        <f t="shared" si="3"/>
        <v>13.45123708690118</v>
      </c>
      <c r="AD81">
        <f t="shared" si="4"/>
        <v>1237.7513486203266</v>
      </c>
      <c r="AE81">
        <f>'IDT-1'!B81</f>
        <v>0</v>
      </c>
      <c r="AF81" s="26"/>
      <c r="AG81">
        <f t="shared" si="5"/>
        <v>1237.7513486203266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7.3853184000000001</v>
      </c>
      <c r="O82">
        <f>BRPL_ISGS_exbus!BB82</f>
        <v>927.45638993245029</v>
      </c>
      <c r="P82" s="77">
        <v>89.14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33.58</v>
      </c>
      <c r="U82" s="78">
        <f>SUMPRODUCT(LTA!F82:AJ82,LTA!F$102:AJ$102,LTA!F$103:AJ$103)</f>
        <v>2.5499999999999998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260.73999999999995</v>
      </c>
      <c r="AB82" s="117">
        <f>-STOA!N82</f>
        <v>0</v>
      </c>
      <c r="AC82">
        <f t="shared" si="3"/>
        <v>12.283642021412373</v>
      </c>
      <c r="AD82">
        <f t="shared" si="4"/>
        <v>1262.9301801906365</v>
      </c>
      <c r="AE82">
        <f>'IDT-1'!B82</f>
        <v>0</v>
      </c>
      <c r="AF82" s="26"/>
      <c r="AG82">
        <f t="shared" si="5"/>
        <v>1262.9301801906365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7.2331300000000001</v>
      </c>
      <c r="O83">
        <f>BRPL_ISGS_exbus!BB83</f>
        <v>911.03710727023974</v>
      </c>
      <c r="P83" s="77">
        <v>89.134429794413549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38.72</v>
      </c>
      <c r="U83" s="78">
        <f>SUMPRODUCT(LTA!F83:AJ83,LTA!F$102:AJ$102,LTA!F$103:AJ$103)</f>
        <v>2.5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260.5</v>
      </c>
      <c r="AB83" s="117">
        <f>-STOA!N83</f>
        <v>0</v>
      </c>
      <c r="AC83">
        <f t="shared" si="3"/>
        <v>11.834197084890143</v>
      </c>
      <c r="AD83">
        <f t="shared" si="4"/>
        <v>1290.6525838593618</v>
      </c>
      <c r="AE83">
        <f>'IDT-1'!B83</f>
        <v>9</v>
      </c>
      <c r="AF83" s="26"/>
      <c r="AG83">
        <f t="shared" si="5"/>
        <v>1299.6525838593618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7.0809415999999992</v>
      </c>
      <c r="O84">
        <f>BRPL_ISGS_exbus!BB84</f>
        <v>834.70919262104735</v>
      </c>
      <c r="P84" s="77">
        <v>89.134429794413549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25.259999999999998</v>
      </c>
      <c r="U84" s="78">
        <f>SUMPRODUCT(LTA!F84:AJ84,LTA!F$102:AJ$102,LTA!F$103:AJ$103)</f>
        <v>2.52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260.5</v>
      </c>
      <c r="AB84" s="117">
        <f>-STOA!N84</f>
        <v>0</v>
      </c>
      <c r="AC84">
        <f t="shared" si="3"/>
        <v>11.242094392746514</v>
      </c>
      <c r="AD84">
        <f t="shared" si="4"/>
        <v>1252.0845835023129</v>
      </c>
      <c r="AE84">
        <f>'IDT-1'!B84</f>
        <v>5</v>
      </c>
      <c r="AF84" s="26"/>
      <c r="AG84">
        <f t="shared" si="5"/>
        <v>1257.0845835023129</v>
      </c>
      <c r="AI84" s="75">
        <f>PXIL!H84</f>
        <v>0</v>
      </c>
      <c r="AJ84" s="75">
        <f>PXIL!N84</f>
        <v>0</v>
      </c>
      <c r="AK84" s="75">
        <f>RTM_IEX!H84</f>
        <v>36.76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7.0642175999999992</v>
      </c>
      <c r="O85">
        <f>BRPL_ISGS_exbus!BB85</f>
        <v>837.31372482141899</v>
      </c>
      <c r="P85" s="77">
        <v>89.134429794413549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24.700000000000003</v>
      </c>
      <c r="U85" s="78">
        <f>SUMPRODUCT(LTA!F85:AJ85,LTA!F$102:AJ$102,LTA!F$103:AJ$103)</f>
        <v>2.5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260.5</v>
      </c>
      <c r="AB85" s="117">
        <f>-STOA!N85</f>
        <v>0</v>
      </c>
      <c r="AC85">
        <f t="shared" si="3"/>
        <v>11.122715782875888</v>
      </c>
      <c r="AD85">
        <f t="shared" si="4"/>
        <v>1196.451770312555</v>
      </c>
      <c r="AE85">
        <f>'IDT-1'!B85</f>
        <v>16</v>
      </c>
      <c r="AF85" s="26"/>
      <c r="AG85">
        <f t="shared" si="5"/>
        <v>1212.451770312555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-5.7203619909502263</v>
      </c>
      <c r="M86">
        <f>EDWPCL!S86</f>
        <v>0</v>
      </c>
      <c r="N86">
        <f>'MSW BWN'!S86</f>
        <v>7.4338180000000005</v>
      </c>
      <c r="O86">
        <f>BRPL_ISGS_exbus!BB86</f>
        <v>818.824583521568</v>
      </c>
      <c r="P86" s="77">
        <v>89.134429794413549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24.46</v>
      </c>
      <c r="U86" s="78">
        <f>SUMPRODUCT(LTA!F86:AJ86,LTA!F$102:AJ$102,LTA!F$103:AJ$103)</f>
        <v>2.46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260.5</v>
      </c>
      <c r="AB86" s="117">
        <f>-STOA!N86</f>
        <v>0</v>
      </c>
      <c r="AC86">
        <f t="shared" si="3"/>
        <v>10.830326823095405</v>
      </c>
      <c r="AD86">
        <f t="shared" si="4"/>
        <v>1206.5210466296451</v>
      </c>
      <c r="AE86">
        <f>'IDT-1'!B86</f>
        <v>25</v>
      </c>
      <c r="AF86" s="26"/>
      <c r="AG86">
        <f t="shared" si="5"/>
        <v>1231.5210466296451</v>
      </c>
      <c r="AI86" s="75">
        <f>PXIL!H86</f>
        <v>0</v>
      </c>
      <c r="AJ86" s="75">
        <f>PXIL!N86</f>
        <v>0</v>
      </c>
      <c r="AK86" s="75">
        <f>RTM_IEX!H86</f>
        <v>6.77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-6.0013574660633484</v>
      </c>
      <c r="M87">
        <f>EDWPCL!S87</f>
        <v>0</v>
      </c>
      <c r="N87">
        <f>'MSW BWN'!S87</f>
        <v>7.5291447999999992</v>
      </c>
      <c r="O87">
        <f>BRPL_ISGS_exbus!BB87</f>
        <v>819.32803690911112</v>
      </c>
      <c r="P87" s="77">
        <v>89.13000000000001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23.290000000000003</v>
      </c>
      <c r="U87" s="78">
        <f>SUMPRODUCT(LTA!F87:AJ87,LTA!F$102:AJ$102,LTA!F$103:AJ$103)</f>
        <v>2.42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260.39999999999998</v>
      </c>
      <c r="AB87" s="117">
        <f>-STOA!N87</f>
        <v>0</v>
      </c>
      <c r="AC87">
        <f t="shared" si="3"/>
        <v>11.107419820216156</v>
      </c>
      <c r="AD87">
        <f t="shared" si="4"/>
        <v>1237.1673085505406</v>
      </c>
      <c r="AE87">
        <f>'IDT-1'!B87</f>
        <v>8</v>
      </c>
      <c r="AF87" s="26"/>
      <c r="AG87">
        <f t="shared" si="5"/>
        <v>1245.1673085505406</v>
      </c>
      <c r="AI87" s="75">
        <f>PXIL!H87</f>
        <v>0</v>
      </c>
      <c r="AJ87" s="75">
        <f>PXIL!N87</f>
        <v>0</v>
      </c>
      <c r="AK87" s="75">
        <f>RTM_IEX!H87</f>
        <v>38.69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7.5542308</v>
      </c>
      <c r="O88">
        <f>BRPL_ISGS_exbus!BB88</f>
        <v>819.327540106892</v>
      </c>
      <c r="P88" s="77">
        <v>89.13000000000001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20.93</v>
      </c>
      <c r="U88" s="78">
        <f>SUMPRODUCT(LTA!F88:AJ88,LTA!F$102:AJ$102,LTA!F$103:AJ$103)</f>
        <v>2.56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260.39999999999998</v>
      </c>
      <c r="AB88" s="117">
        <f>-STOA!N88</f>
        <v>0</v>
      </c>
      <c r="AC88">
        <f t="shared" si="3"/>
        <v>10.936005813391105</v>
      </c>
      <c r="AD88">
        <f t="shared" si="4"/>
        <v>1217.6078789730993</v>
      </c>
      <c r="AE88">
        <f>'IDT-1'!B88</f>
        <v>0</v>
      </c>
      <c r="AF88" s="26"/>
      <c r="AG88">
        <f t="shared" si="5"/>
        <v>1217.6078789730993</v>
      </c>
      <c r="AI88" s="75">
        <f>PXIL!H88</f>
        <v>0</v>
      </c>
      <c r="AJ88" s="75">
        <f>PXIL!N88</f>
        <v>0</v>
      </c>
      <c r="AK88" s="75">
        <f>RTM_IEX!H88</f>
        <v>21.28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7.4739555999999991</v>
      </c>
      <c r="O89">
        <f>BRPL_ISGS_exbus!BB89</f>
        <v>821.20412187231125</v>
      </c>
      <c r="P89" s="77">
        <v>89.13000000000001</v>
      </c>
      <c r="Q89" s="77">
        <v>19.349999999999998</v>
      </c>
      <c r="R89" s="80">
        <v>0</v>
      </c>
      <c r="S89" s="80">
        <v>0</v>
      </c>
      <c r="T89" s="78">
        <f>SUMPRODUCT(LTA!F89:AJ89,LTA!F$101:AJ$101,LTA!F$103:AJ$103)</f>
        <v>20.71</v>
      </c>
      <c r="U89" s="78">
        <f>SUMPRODUCT(LTA!F89:AJ89,LTA!F$102:AJ$102,LTA!F$103:AJ$103)</f>
        <v>5.05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260.39999999999998</v>
      </c>
      <c r="AB89" s="117">
        <f>-STOA!N89</f>
        <v>0</v>
      </c>
      <c r="AC89">
        <f t="shared" si="3"/>
        <v>10.954805311166798</v>
      </c>
      <c r="AD89">
        <f t="shared" si="4"/>
        <v>1219.7253860407429</v>
      </c>
      <c r="AE89">
        <f>'IDT-1'!B89</f>
        <v>0</v>
      </c>
      <c r="AF89" s="26"/>
      <c r="AG89">
        <f t="shared" si="5"/>
        <v>1219.7253860407429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-5.414932126696832</v>
      </c>
      <c r="M90">
        <f>EDWPCL!S90</f>
        <v>0</v>
      </c>
      <c r="N90">
        <f>'MSW BWN'!S90</f>
        <v>7.1762684000000005</v>
      </c>
      <c r="O90">
        <f>BRPL_ISGS_exbus!BB90</f>
        <v>810.16264782980295</v>
      </c>
      <c r="P90" s="77">
        <v>89.13000000000001</v>
      </c>
      <c r="Q90" s="77">
        <v>19.349999999999998</v>
      </c>
      <c r="R90" s="80">
        <v>0</v>
      </c>
      <c r="S90" s="80">
        <v>0</v>
      </c>
      <c r="T90" s="78">
        <f>SUMPRODUCT(LTA!F90:AJ90,LTA!F$101:AJ$101,LTA!F$103:AJ$103)</f>
        <v>13.52</v>
      </c>
      <c r="U90" s="78">
        <f>SUMPRODUCT(LTA!F90:AJ90,LTA!F$102:AJ$102,LTA!F$103:AJ$103)</f>
        <v>5.09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260.39999999999998</v>
      </c>
      <c r="AB90" s="117">
        <f>-STOA!N90</f>
        <v>0</v>
      </c>
      <c r="AC90">
        <f t="shared" si="3"/>
        <v>10.785780725053103</v>
      </c>
      <c r="AD90">
        <f t="shared" si="4"/>
        <v>1202.1171075057621</v>
      </c>
      <c r="AE90">
        <f>'IDT-1'!B90</f>
        <v>0</v>
      </c>
      <c r="AF90" s="26"/>
      <c r="AG90">
        <f t="shared" si="5"/>
        <v>1202.1171075057621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-5.8452488687782802</v>
      </c>
      <c r="M91">
        <f>EDWPCL!S91</f>
        <v>0</v>
      </c>
      <c r="N91">
        <f>'MSW BWN'!S91</f>
        <v>7.4254560000000005</v>
      </c>
      <c r="O91">
        <f>BRPL_ISGS_exbus!BB91</f>
        <v>792.43278620903777</v>
      </c>
      <c r="P91" s="77">
        <v>89.13000000000001</v>
      </c>
      <c r="Q91" s="77">
        <v>19.349999999999998</v>
      </c>
      <c r="R91" s="80">
        <v>0</v>
      </c>
      <c r="S91" s="80">
        <v>0</v>
      </c>
      <c r="T91" s="78">
        <f>SUMPRODUCT(LTA!F91:AJ91,LTA!F$101:AJ$101,LTA!F$103:AJ$103)</f>
        <v>13.05</v>
      </c>
      <c r="U91" s="78">
        <f>SUMPRODUCT(LTA!F91:AJ91,LTA!F$102:AJ$102,LTA!F$103:AJ$103)</f>
        <v>5.15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260.30999999999995</v>
      </c>
      <c r="AB91" s="117">
        <f>-STOA!N91</f>
        <v>0</v>
      </c>
      <c r="AC91">
        <f t="shared" si="3"/>
        <v>11.030886939080293</v>
      </c>
      <c r="AD91">
        <f t="shared" si="4"/>
        <v>1138.4610105288882</v>
      </c>
      <c r="AE91">
        <f>'IDT-1'!B91</f>
        <v>0</v>
      </c>
      <c r="AF91" s="26"/>
      <c r="AG91">
        <f t="shared" si="5"/>
        <v>1138.4610105288882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7.3853184000000001</v>
      </c>
      <c r="O92">
        <f>BRPL_ISGS_exbus!BB92</f>
        <v>775.1608842412187</v>
      </c>
      <c r="P92" s="77">
        <v>89.13000000000001</v>
      </c>
      <c r="Q92" s="77">
        <v>19.349999999999998</v>
      </c>
      <c r="R92" s="80">
        <v>0</v>
      </c>
      <c r="S92" s="80">
        <v>0</v>
      </c>
      <c r="T92" s="78">
        <f>SUMPRODUCT(LTA!F92:AJ92,LTA!F$101:AJ$101,LTA!F$103:AJ$103)</f>
        <v>12.85</v>
      </c>
      <c r="U92" s="78">
        <f>SUMPRODUCT(LTA!F92:AJ92,LTA!F$102:AJ$102,LTA!F$103:AJ$103)</f>
        <v>5.01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260.30999999999995</v>
      </c>
      <c r="AB92" s="117">
        <f>-STOA!N92</f>
        <v>0</v>
      </c>
      <c r="AC92">
        <f t="shared" si="3"/>
        <v>10.514045322741964</v>
      </c>
      <c r="AD92">
        <f t="shared" si="4"/>
        <v>1162.0442711980752</v>
      </c>
      <c r="AE92">
        <f>'IDT-1'!B92</f>
        <v>0</v>
      </c>
      <c r="AF92" s="26"/>
      <c r="AG92">
        <f t="shared" si="5"/>
        <v>1162.0442711980752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-6.124886877828053</v>
      </c>
      <c r="M93">
        <f>EDWPCL!S93</f>
        <v>0</v>
      </c>
      <c r="N93">
        <f>'MSW BWN'!S93</f>
        <v>7.2331300000000001</v>
      </c>
      <c r="O93">
        <f>BRPL_ISGS_exbus!BB93</f>
        <v>699.93437567512899</v>
      </c>
      <c r="P93" s="77">
        <v>58.55</v>
      </c>
      <c r="Q93" s="77">
        <v>19.349999999999998</v>
      </c>
      <c r="R93" s="80">
        <v>0</v>
      </c>
      <c r="S93" s="80">
        <v>0</v>
      </c>
      <c r="T93" s="78">
        <f>SUMPRODUCT(LTA!F93:AJ93,LTA!F$101:AJ$101,LTA!F$103:AJ$103)</f>
        <v>12.879999999999999</v>
      </c>
      <c r="U93" s="78">
        <f>SUMPRODUCT(LTA!F93:AJ93,LTA!F$102:AJ$102,LTA!F$103:AJ$103)</f>
        <v>5.0999999999999996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260.30999999999995</v>
      </c>
      <c r="AB93" s="117">
        <f>-STOA!N93</f>
        <v>0</v>
      </c>
      <c r="AC93">
        <f t="shared" si="3"/>
        <v>9.9897753809875027</v>
      </c>
      <c r="AD93">
        <f t="shared" si="4"/>
        <v>1111.0317475440224</v>
      </c>
      <c r="AE93">
        <f>'IDT-1'!B93</f>
        <v>0</v>
      </c>
      <c r="AF93" s="26"/>
      <c r="AG93">
        <f t="shared" si="5"/>
        <v>1111.0317475440224</v>
      </c>
      <c r="AI93" s="75">
        <f>PXIL!H93</f>
        <v>0</v>
      </c>
      <c r="AJ93" s="75">
        <f>PXIL!N93</f>
        <v>0</v>
      </c>
      <c r="AK93" s="75">
        <f>RTM_IEX!H93</f>
        <v>50.3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7.0157179999999997</v>
      </c>
      <c r="O94">
        <f>BRPL_ISGS_exbus!BB94</f>
        <v>695.82236341211001</v>
      </c>
      <c r="P94" s="77">
        <v>58.55</v>
      </c>
      <c r="Q94" s="77">
        <v>19.349999999999998</v>
      </c>
      <c r="R94" s="80">
        <v>0</v>
      </c>
      <c r="S94" s="80">
        <v>0</v>
      </c>
      <c r="T94" s="78">
        <f>SUMPRODUCT(LTA!F94:AJ94,LTA!F$101:AJ$101,LTA!F$103:AJ$103)</f>
        <v>11.950000000000001</v>
      </c>
      <c r="U94" s="78">
        <f>SUMPRODUCT(LTA!F94:AJ94,LTA!F$102:AJ$102,LTA!F$103:AJ$103)</f>
        <v>5.16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260.30999999999995</v>
      </c>
      <c r="AB94" s="117">
        <f>-STOA!N94</f>
        <v>0</v>
      </c>
      <c r="AC94">
        <f t="shared" si="3"/>
        <v>10.165357345837025</v>
      </c>
      <c r="AD94">
        <f t="shared" si="4"/>
        <v>1130.8048379458717</v>
      </c>
      <c r="AE94">
        <f>'IDT-1'!B94</f>
        <v>0</v>
      </c>
      <c r="AF94" s="26"/>
      <c r="AG94">
        <f t="shared" si="5"/>
        <v>1130.8048379458717</v>
      </c>
      <c r="AI94" s="75">
        <f>PXIL!H94</f>
        <v>0</v>
      </c>
      <c r="AJ94" s="75">
        <f>PXIL!N94</f>
        <v>0</v>
      </c>
      <c r="AK94" s="75">
        <f>RTM_IEX!H94</f>
        <v>75.45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6.7347547999999993</v>
      </c>
      <c r="O95">
        <f>BRPL_ISGS_exbus!BB95</f>
        <v>668.09955811995997</v>
      </c>
      <c r="P95" s="77">
        <v>58.55</v>
      </c>
      <c r="Q95" s="77">
        <v>19.349999999999998</v>
      </c>
      <c r="R95" s="80">
        <v>0</v>
      </c>
      <c r="S95" s="80">
        <v>0</v>
      </c>
      <c r="T95" s="78">
        <f>SUMPRODUCT(LTA!F95:AJ95,LTA!F$101:AJ$101,LTA!F$103:AJ$103)</f>
        <v>11.1</v>
      </c>
      <c r="U95" s="78">
        <f>SUMPRODUCT(LTA!F95:AJ95,LTA!F$102:AJ$102,LTA!F$103:AJ$103)</f>
        <v>5.05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5.8</v>
      </c>
      <c r="Z95" s="75">
        <f>IEX!N95</f>
        <v>0</v>
      </c>
      <c r="AA95" s="117">
        <f>STOA!H95</f>
        <v>260.30999999999995</v>
      </c>
      <c r="AB95" s="117">
        <f>-STOA!N95</f>
        <v>0</v>
      </c>
      <c r="AC95">
        <f t="shared" si="3"/>
        <v>9.5784521831061049</v>
      </c>
      <c r="AD95">
        <f t="shared" si="4"/>
        <v>1064.6979746164525</v>
      </c>
      <c r="AE95">
        <f>'IDT-1'!B95</f>
        <v>11</v>
      </c>
      <c r="AF95" s="26"/>
      <c r="AG95">
        <f t="shared" si="5"/>
        <v>1075.6979746164525</v>
      </c>
      <c r="AI95" s="75">
        <f>PXIL!H95</f>
        <v>0</v>
      </c>
      <c r="AJ95" s="75">
        <f>PXIL!N95</f>
        <v>0</v>
      </c>
      <c r="AK95" s="75">
        <f>RTM_IEX!H95</f>
        <v>31.92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7.0876311999999997</v>
      </c>
      <c r="O96">
        <f>BRPL_ISGS_exbus!BB96</f>
        <v>663.9062735008813</v>
      </c>
      <c r="P96" s="77">
        <v>58.55</v>
      </c>
      <c r="Q96" s="77">
        <v>19.349999999999998</v>
      </c>
      <c r="R96" s="80">
        <v>0</v>
      </c>
      <c r="S96" s="80">
        <v>0</v>
      </c>
      <c r="T96" s="78">
        <f>SUMPRODUCT(LTA!F96:AJ96,LTA!F$101:AJ$101,LTA!F$103:AJ$103)</f>
        <v>11.09</v>
      </c>
      <c r="U96" s="78">
        <f>SUMPRODUCT(LTA!F96:AJ96,LTA!F$102:AJ$102,LTA!F$103:AJ$103)</f>
        <v>5.01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26.12</v>
      </c>
      <c r="Z96" s="75">
        <f>IEX!N96</f>
        <v>0</v>
      </c>
      <c r="AA96" s="117">
        <f>STOA!H96</f>
        <v>260.30999999999995</v>
      </c>
      <c r="AB96" s="117">
        <f>-STOA!N96</f>
        <v>0</v>
      </c>
      <c r="AC96">
        <f t="shared" si="3"/>
        <v>9.7996805907782143</v>
      </c>
      <c r="AD96">
        <f t="shared" si="4"/>
        <v>1089.6163379897016</v>
      </c>
      <c r="AE96">
        <f>'IDT-1'!B96</f>
        <v>0</v>
      </c>
      <c r="AF96" s="26"/>
      <c r="AG96">
        <f t="shared" si="5"/>
        <v>1089.6163379897016</v>
      </c>
      <c r="AI96" s="75">
        <f>PXIL!H96</f>
        <v>0</v>
      </c>
      <c r="AJ96" s="75">
        <f>PXIL!N96</f>
        <v>0</v>
      </c>
      <c r="AK96" s="75">
        <f>RTM_IEX!H96</f>
        <v>40.630000000000003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7.4421799999999996</v>
      </c>
      <c r="O97">
        <f>BRPL_ISGS_exbus!BB97</f>
        <v>663.90462006148255</v>
      </c>
      <c r="P97" s="77">
        <v>58.55</v>
      </c>
      <c r="Q97" s="77">
        <v>19.349999999999998</v>
      </c>
      <c r="R97" s="80">
        <v>0</v>
      </c>
      <c r="S97" s="80">
        <v>0</v>
      </c>
      <c r="T97" s="78">
        <f>SUMPRODUCT(LTA!F97:AJ97,LTA!F$101:AJ$101,LTA!F$103:AJ$103)</f>
        <v>11.030000000000001</v>
      </c>
      <c r="U97" s="78">
        <f>SUMPRODUCT(LTA!F97:AJ97,LTA!F$102:AJ$102,LTA!F$103:AJ$103)</f>
        <v>5.1100000000000003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23.21</v>
      </c>
      <c r="Z97" s="75">
        <f>IEX!N97</f>
        <v>0</v>
      </c>
      <c r="AA97" s="117">
        <f>STOA!H97</f>
        <v>260.30999999999995</v>
      </c>
      <c r="AB97" s="117">
        <f>-STOA!N97</f>
        <v>0</v>
      </c>
      <c r="AC97">
        <f t="shared" si="3"/>
        <v>9.8372580634946836</v>
      </c>
      <c r="AD97">
        <f t="shared" si="4"/>
        <v>999.43165587758619</v>
      </c>
      <c r="AE97">
        <f>'IDT-1'!B97</f>
        <v>0</v>
      </c>
      <c r="AF97" s="26"/>
      <c r="AG97">
        <f t="shared" si="5"/>
        <v>999.43165587758619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7.3936803999999992</v>
      </c>
      <c r="O98">
        <f>BRPL_ISGS_exbus!BB98</f>
        <v>654.64830398440472</v>
      </c>
      <c r="P98" s="77">
        <v>58.55</v>
      </c>
      <c r="Q98" s="77">
        <v>19.349999999999998</v>
      </c>
      <c r="R98" s="80">
        <v>0</v>
      </c>
      <c r="S98" s="80">
        <v>0</v>
      </c>
      <c r="T98" s="78">
        <f>SUMPRODUCT(LTA!F98:AJ98,LTA!F$101:AJ$101,LTA!F$103:AJ$103)</f>
        <v>11.1</v>
      </c>
      <c r="U98" s="78">
        <f>SUMPRODUCT(LTA!F98:AJ98,LTA!F$102:AJ$102,LTA!F$103:AJ$103)</f>
        <v>5.0599999999999996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18.38</v>
      </c>
      <c r="Z98" s="75">
        <f>IEX!N98</f>
        <v>0</v>
      </c>
      <c r="AA98" s="117">
        <f>STOA!H98</f>
        <v>260.30999999999995</v>
      </c>
      <c r="AB98" s="117">
        <f>-STOA!N98</f>
        <v>0</v>
      </c>
      <c r="AC98">
        <f t="shared" si="3"/>
        <v>9.4200694773039562</v>
      </c>
      <c r="AD98">
        <f t="shared" si="4"/>
        <v>1018.7340287866991</v>
      </c>
      <c r="AE98">
        <f>'IDT-1'!B98</f>
        <v>0</v>
      </c>
      <c r="AF98" s="26"/>
      <c r="AG98">
        <f t="shared" si="5"/>
        <v>1018.7340287866991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0.33241878375053202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-3.0191120525047171E-2</v>
      </c>
      <c r="J99">
        <f t="shared" si="6"/>
        <v>0</v>
      </c>
      <c r="K99">
        <f t="shared" si="6"/>
        <v>0</v>
      </c>
      <c r="L99">
        <f t="shared" si="6"/>
        <v>-0.14431817031554292</v>
      </c>
      <c r="M99">
        <f t="shared" si="6"/>
        <v>0</v>
      </c>
      <c r="N99">
        <f t="shared" si="6"/>
        <v>0.17618608569999997</v>
      </c>
      <c r="O99">
        <f t="shared" si="6"/>
        <v>16.516207655999441</v>
      </c>
      <c r="P99" s="77">
        <f t="shared" si="6"/>
        <v>1.5638694297944142</v>
      </c>
      <c r="Q99" s="77">
        <f t="shared" si="6"/>
        <v>4.8374999999999994E-2</v>
      </c>
      <c r="R99" s="80">
        <f t="shared" si="6"/>
        <v>0.37352693393661784</v>
      </c>
      <c r="S99" s="80">
        <f t="shared" si="6"/>
        <v>0</v>
      </c>
      <c r="T99" s="78">
        <f t="shared" si="6"/>
        <v>3.1595250000000017</v>
      </c>
      <c r="U99" s="78">
        <f t="shared" si="6"/>
        <v>9.2207499999999998E-2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0.47447749999999994</v>
      </c>
      <c r="Z99" s="75">
        <f t="shared" si="6"/>
        <v>0</v>
      </c>
      <c r="AA99" s="117">
        <f t="shared" si="6"/>
        <v>6.9761400000000098</v>
      </c>
      <c r="AB99" s="117">
        <f t="shared" si="6"/>
        <v>-2.0626800000000012</v>
      </c>
      <c r="AC99">
        <f t="shared" si="6"/>
        <v>0.29433997953653351</v>
      </c>
      <c r="AD99">
        <f t="shared" si="6"/>
        <v>27.517097118803896</v>
      </c>
      <c r="AE99">
        <f t="shared" si="6"/>
        <v>2.4250000000000001E-2</v>
      </c>
      <c r="AG99">
        <f t="shared" si="6"/>
        <v>27.541347118803898</v>
      </c>
      <c r="AI99">
        <f t="shared" si="6"/>
        <v>0</v>
      </c>
      <c r="AJ99">
        <f t="shared" si="6"/>
        <v>0</v>
      </c>
      <c r="AK99">
        <f t="shared" si="6"/>
        <v>0.90419250000000007</v>
      </c>
      <c r="AL99">
        <f t="shared" si="6"/>
        <v>-0.56850000000000001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44843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8.065311986863712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-0.89775561097256862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4.0935919999999992</v>
      </c>
      <c r="O3">
        <f>BYPL_ISGS_exbus!BB3</f>
        <v>571.23415714077544</v>
      </c>
      <c r="P3" s="77">
        <v>32.47</v>
      </c>
      <c r="Q3" s="77">
        <v>0</v>
      </c>
      <c r="R3" s="80">
        <v>0</v>
      </c>
      <c r="S3" s="80">
        <v>0</v>
      </c>
      <c r="T3" s="78">
        <f>SUMPRODUCT(LTA!F3:AJ3,LTA!F$101:AJ$101,LTA!F$104:AJ$104)</f>
        <v>54.02</v>
      </c>
      <c r="U3" s="78">
        <f>SUMPRODUCT(LTA!F3:AJ3,LTA!F$102:AJ$102,LTA!F$104:AJ$104)</f>
        <v>48.46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</v>
      </c>
      <c r="AA3" s="117">
        <f>STOA!I3</f>
        <v>55.490000000000009</v>
      </c>
      <c r="AB3" s="117">
        <f>-STOA!O3</f>
        <v>-55</v>
      </c>
      <c r="AC3">
        <f>SUMIF(B3:AB3,"&gt;0")*$AC$2-SUMIF(B3:AB3,"&lt;0")*($AC$2/(1-$AC$2))+SUMIF(AI3:AR3,"&gt;0")*$AC$2-SUMIF(AI3:AR3,"&lt;0")*($AC$2/(1-$AC$2))</f>
        <v>8.3845736431053872</v>
      </c>
      <c r="AD3">
        <f>SUM(B3:AB3,AI3:AR3)-AC3</f>
        <v>591.05073187356129</v>
      </c>
      <c r="AE3">
        <f>'IDT-1'!C3</f>
        <v>0</v>
      </c>
      <c r="AF3" s="26"/>
      <c r="AG3">
        <f>SUM(AD3:AF3)</f>
        <v>591.05073187356129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7.9630541871921192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-0.89775561097256862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3.9559279999999988</v>
      </c>
      <c r="O4">
        <f>BYPL_ISGS_exbus!BB4</f>
        <v>562.05160654477538</v>
      </c>
      <c r="P4" s="77">
        <v>32.47</v>
      </c>
      <c r="Q4" s="77">
        <v>0</v>
      </c>
      <c r="R4" s="80">
        <v>0</v>
      </c>
      <c r="S4" s="80">
        <v>0</v>
      </c>
      <c r="T4" s="78">
        <f>SUMPRODUCT(LTA!F4:AJ4,LTA!F$101:AJ$101,LTA!F$104:AJ$104)</f>
        <v>51.68</v>
      </c>
      <c r="U4" s="78">
        <f>SUMPRODUCT(LTA!F4:AJ4,LTA!F$102:AJ$102,LTA!F$104:AJ$104)</f>
        <v>48.46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</v>
      </c>
      <c r="AA4" s="117">
        <f>STOA!I4</f>
        <v>55.490000000000009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8.1478919731905464</v>
      </c>
      <c r="AD4">
        <f t="shared" ref="AD4:AD67" si="1">SUM(B4:AB4,AI4:AR4)-AC4</f>
        <v>594.52494114780438</v>
      </c>
      <c r="AE4">
        <f>'IDT-1'!C4</f>
        <v>0</v>
      </c>
      <c r="AF4" s="26"/>
      <c r="AG4">
        <f t="shared" ref="AG4:AG67" si="2">SUM(AD4:AF4)</f>
        <v>594.52494114780438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7.9630541871921192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-0.89775561097256862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4.2809679999999988</v>
      </c>
      <c r="O5">
        <f>BYPL_ISGS_exbus!BB5</f>
        <v>550.41621709899243</v>
      </c>
      <c r="P5" s="77">
        <v>22.25</v>
      </c>
      <c r="Q5" s="77">
        <v>0</v>
      </c>
      <c r="R5" s="80">
        <v>0</v>
      </c>
      <c r="S5" s="80">
        <v>0</v>
      </c>
      <c r="T5" s="78">
        <f>SUMPRODUCT(LTA!F5:AJ5,LTA!F$101:AJ$101,LTA!F$104:AJ$104)</f>
        <v>49.41</v>
      </c>
      <c r="U5" s="78">
        <f>SUMPRODUCT(LTA!F5:AJ5,LTA!F$102:AJ$102,LTA!F$104:AJ$104)</f>
        <v>48.46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-35</v>
      </c>
      <c r="AA5" s="117">
        <f>STOA!I5</f>
        <v>55.490000000000009</v>
      </c>
      <c r="AB5" s="117">
        <f>-STOA!O5</f>
        <v>-55</v>
      </c>
      <c r="AC5">
        <f t="shared" si="0"/>
        <v>8.2935739989554698</v>
      </c>
      <c r="AD5">
        <f t="shared" si="1"/>
        <v>530.57890967625656</v>
      </c>
      <c r="AE5">
        <f>'IDT-1'!C5</f>
        <v>0</v>
      </c>
      <c r="AF5" s="26"/>
      <c r="AG5">
        <f t="shared" si="2"/>
        <v>530.57890967625656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7.9630541871921192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-0.89775561097256862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4.4281919999999992</v>
      </c>
      <c r="O6">
        <f>BYPL_ISGS_exbus!BB6</f>
        <v>523.58278740238597</v>
      </c>
      <c r="P6" s="77">
        <v>22.25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47.43</v>
      </c>
      <c r="U6" s="78">
        <f>SUMPRODUCT(LTA!F6:AJ6,LTA!F$102:AJ$102,LTA!F$104:AJ$104)</f>
        <v>48.46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55.490000000000009</v>
      </c>
      <c r="AB6" s="117">
        <f>-STOA!O6</f>
        <v>-55</v>
      </c>
      <c r="AC6">
        <f t="shared" si="0"/>
        <v>7.9081394759924031</v>
      </c>
      <c r="AD6">
        <f t="shared" si="1"/>
        <v>517.29813850261314</v>
      </c>
      <c r="AE6">
        <f>'IDT-1'!C6</f>
        <v>0</v>
      </c>
      <c r="AF6" s="26"/>
      <c r="AG6">
        <f t="shared" si="2"/>
        <v>517.29813850261314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8.315480948574475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-0.89775561097256862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4.4463559999999989</v>
      </c>
      <c r="O7">
        <f>BYPL_ISGS_exbus!BB7</f>
        <v>523.57724458289988</v>
      </c>
      <c r="P7" s="77">
        <v>33.17</v>
      </c>
      <c r="Q7" s="77">
        <v>0</v>
      </c>
      <c r="R7" s="80">
        <v>0</v>
      </c>
      <c r="S7" s="80">
        <v>0</v>
      </c>
      <c r="T7" s="78">
        <f>SUMPRODUCT(LTA!F7:AJ7,LTA!F$101:AJ$101,LTA!F$104:AJ$104)</f>
        <v>45.38</v>
      </c>
      <c r="U7" s="78">
        <f>SUMPRODUCT(LTA!F7:AJ7,LTA!F$102:AJ$102,LTA!F$104:AJ$104)</f>
        <v>48.46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</v>
      </c>
      <c r="AA7" s="117">
        <f>STOA!I7</f>
        <v>55.490000000000009</v>
      </c>
      <c r="AB7" s="117">
        <f>-STOA!O7</f>
        <v>-55</v>
      </c>
      <c r="AC7">
        <f t="shared" si="0"/>
        <v>7.7763328373484013</v>
      </c>
      <c r="AD7">
        <f t="shared" si="1"/>
        <v>550.66499308315338</v>
      </c>
      <c r="AE7">
        <f>'IDT-1'!C7</f>
        <v>0</v>
      </c>
      <c r="AF7" s="26"/>
      <c r="AG7">
        <f t="shared" si="2"/>
        <v>550.66499308315338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8.315480948574475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-0.89775561097256862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4.3689199999999992</v>
      </c>
      <c r="O8">
        <f>BYPL_ISGS_exbus!BB8</f>
        <v>523.58278740238597</v>
      </c>
      <c r="P8" s="77">
        <v>22.25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43.42</v>
      </c>
      <c r="U8" s="78">
        <f>SUMPRODUCT(LTA!F8:AJ8,LTA!F$102:AJ$102,LTA!F$104:AJ$104)</f>
        <v>48.46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</v>
      </c>
      <c r="AA8" s="117">
        <f>STOA!I8</f>
        <v>55.490000000000009</v>
      </c>
      <c r="AB8" s="117">
        <f>-STOA!O8</f>
        <v>-55</v>
      </c>
      <c r="AC8">
        <f t="shared" si="0"/>
        <v>7.706746814970856</v>
      </c>
      <c r="AD8">
        <f t="shared" si="1"/>
        <v>532.78268592501706</v>
      </c>
      <c r="AE8">
        <f>'IDT-1'!C8</f>
        <v>0</v>
      </c>
      <c r="AF8" s="26"/>
      <c r="AG8">
        <f t="shared" si="2"/>
        <v>532.78268592501706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8.315480948574475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-0.89775561097256862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4.0563079999999996</v>
      </c>
      <c r="O9">
        <f>BYPL_ISGS_exbus!BB9</f>
        <v>519.21764053210268</v>
      </c>
      <c r="P9" s="77">
        <v>33.17</v>
      </c>
      <c r="Q9" s="77">
        <v>0</v>
      </c>
      <c r="R9" s="80">
        <v>0</v>
      </c>
      <c r="S9" s="80">
        <v>0</v>
      </c>
      <c r="T9" s="78">
        <f>SUMPRODUCT(LTA!F9:AJ9,LTA!F$101:AJ$101,LTA!F$104:AJ$104)</f>
        <v>41.69</v>
      </c>
      <c r="U9" s="78">
        <f>SUMPRODUCT(LTA!F9:AJ9,LTA!F$102:AJ$102,LTA!F$104:AJ$104)</f>
        <v>48.46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</v>
      </c>
      <c r="AA9" s="117">
        <f>STOA!I9</f>
        <v>55.490000000000009</v>
      </c>
      <c r="AB9" s="117">
        <f>-STOA!O9</f>
        <v>-55</v>
      </c>
      <c r="AC9">
        <f t="shared" si="0"/>
        <v>8.5010953762989647</v>
      </c>
      <c r="AD9">
        <f t="shared" si="1"/>
        <v>451.50057849340556</v>
      </c>
      <c r="AE9">
        <f>'IDT-1'!C9</f>
        <v>0</v>
      </c>
      <c r="AF9" s="26"/>
      <c r="AG9">
        <f t="shared" si="2"/>
        <v>451.50057849340556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-175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8.315480948574475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-0.89775561097256862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4.3775239999999993</v>
      </c>
      <c r="O10">
        <f>BYPL_ISGS_exbus!BB10</f>
        <v>519.22318335158866</v>
      </c>
      <c r="P10" s="77">
        <v>33.17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39.99</v>
      </c>
      <c r="U10" s="78">
        <f>SUMPRODUCT(LTA!F10:AJ10,LTA!F$102:AJ$102,LTA!F$104:AJ$104)</f>
        <v>48.46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</v>
      </c>
      <c r="AA10" s="117">
        <f>STOA!I10</f>
        <v>55.490000000000009</v>
      </c>
      <c r="AB10" s="117">
        <f>-STOA!O10</f>
        <v>-55</v>
      </c>
      <c r="AC10">
        <f t="shared" si="0"/>
        <v>8.2226670282445831</v>
      </c>
      <c r="AD10">
        <f t="shared" si="1"/>
        <v>480.40576566094603</v>
      </c>
      <c r="AE10">
        <f>'IDT-1'!C10</f>
        <v>0</v>
      </c>
      <c r="AF10" s="26"/>
      <c r="AG10">
        <f t="shared" si="2"/>
        <v>480.40576566094603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8.315480948574475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-0.89775561097256862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4.1203599999999989</v>
      </c>
      <c r="O11">
        <f>BYPL_ISGS_exbus!BB11</f>
        <v>519.23665904154302</v>
      </c>
      <c r="P11" s="77">
        <v>33.17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38.39</v>
      </c>
      <c r="U11" s="78">
        <f>SUMPRODUCT(LTA!F11:AJ11,LTA!F$102:AJ$102,LTA!F$104:AJ$104)</f>
        <v>48.46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-31</v>
      </c>
      <c r="AA11" s="117">
        <f>STOA!I11</f>
        <v>55.490000000000009</v>
      </c>
      <c r="AB11" s="117">
        <f>-STOA!O11</f>
        <v>-55</v>
      </c>
      <c r="AC11">
        <f t="shared" si="0"/>
        <v>8.2508332087271565</v>
      </c>
      <c r="AD11">
        <f t="shared" si="1"/>
        <v>473.53391117041781</v>
      </c>
      <c r="AE11">
        <f>'IDT-1'!C11</f>
        <v>0</v>
      </c>
      <c r="AF11" s="26"/>
      <c r="AG11">
        <f t="shared" si="2"/>
        <v>473.53391117041781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8.315480948574475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-0.89775561097256862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4.1394799999999989</v>
      </c>
      <c r="O12">
        <f>BYPL_ISGS_exbus!BB12</f>
        <v>519.24104812870007</v>
      </c>
      <c r="P12" s="77">
        <v>33.17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36.93</v>
      </c>
      <c r="U12" s="78">
        <f>SUMPRODUCT(LTA!F12:AJ12,LTA!F$102:AJ$102,LTA!F$104:AJ$104)</f>
        <v>48.46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-36</v>
      </c>
      <c r="AA12" s="117">
        <f>STOA!I12</f>
        <v>55.490000000000009</v>
      </c>
      <c r="AB12" s="117">
        <f>-STOA!O12</f>
        <v>-55</v>
      </c>
      <c r="AC12">
        <f t="shared" si="0"/>
        <v>8.2825827263051153</v>
      </c>
      <c r="AD12">
        <f t="shared" si="1"/>
        <v>467.06567073999679</v>
      </c>
      <c r="AE12">
        <f>'IDT-1'!C12</f>
        <v>0</v>
      </c>
      <c r="AF12" s="26"/>
      <c r="AG12">
        <f t="shared" si="2"/>
        <v>467.06567073999679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8.315480948574475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-0.89775561097256862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4.3134719999999991</v>
      </c>
      <c r="O13">
        <f>BYPL_ISGS_exbus!BB13</f>
        <v>516.1827453855052</v>
      </c>
      <c r="P13" s="77">
        <v>33.17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35.880000000000003</v>
      </c>
      <c r="U13" s="78">
        <f>SUMPRODUCT(LTA!F13:AJ13,LTA!F$102:AJ$102,LTA!F$104:AJ$104)</f>
        <v>48.46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-36</v>
      </c>
      <c r="AA13" s="117">
        <f>STOA!I13</f>
        <v>55.490000000000009</v>
      </c>
      <c r="AB13" s="117">
        <f>-STOA!O13</f>
        <v>-55</v>
      </c>
      <c r="AC13">
        <f t="shared" si="0"/>
        <v>8.2479607917650011</v>
      </c>
      <c r="AD13">
        <f t="shared" si="1"/>
        <v>463.16598193134206</v>
      </c>
      <c r="AE13">
        <f>'IDT-1'!C13</f>
        <v>0</v>
      </c>
      <c r="AF13" s="26"/>
      <c r="AG13">
        <f t="shared" si="2"/>
        <v>463.16598193134206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8.315480948574475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-0.89775561097256862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4.5104079999999991</v>
      </c>
      <c r="O14">
        <f>BYPL_ISGS_exbus!BB14</f>
        <v>516.1882882049913</v>
      </c>
      <c r="P14" s="77">
        <v>33.17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34.869999999999997</v>
      </c>
      <c r="U14" s="78">
        <f>SUMPRODUCT(LTA!F14:AJ14,LTA!F$102:AJ$102,LTA!F$104:AJ$104)</f>
        <v>48.46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-36</v>
      </c>
      <c r="AA14" s="117">
        <f>STOA!I14</f>
        <v>55.490000000000009</v>
      </c>
      <c r="AB14" s="117">
        <f>-STOA!O14</f>
        <v>-55</v>
      </c>
      <c r="AC14">
        <f t="shared" si="0"/>
        <v>8.2852452429874557</v>
      </c>
      <c r="AD14">
        <f t="shared" si="1"/>
        <v>457.32117629960578</v>
      </c>
      <c r="AE14">
        <f>'IDT-1'!C14</f>
        <v>0</v>
      </c>
      <c r="AF14" s="26"/>
      <c r="AG14">
        <f t="shared" si="2"/>
        <v>457.32117629960578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-145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8.315480948574475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-0.89775561097256862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4.1805879999999993</v>
      </c>
      <c r="O15">
        <f>BYPL_ISGS_exbus!BB15</f>
        <v>514.58060812750523</v>
      </c>
      <c r="P15" s="77">
        <v>33.17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34.020000000000003</v>
      </c>
      <c r="U15" s="78">
        <f>SUMPRODUCT(LTA!F15:AJ15,LTA!F$102:AJ$102,LTA!F$104:AJ$104)</f>
        <v>48.46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-41</v>
      </c>
      <c r="AA15" s="117">
        <f>STOA!I15</f>
        <v>55.490000000000009</v>
      </c>
      <c r="AB15" s="117">
        <f>-STOA!O15</f>
        <v>-55</v>
      </c>
      <c r="AC15">
        <f t="shared" si="0"/>
        <v>8.0831526918616721</v>
      </c>
      <c r="AD15">
        <f t="shared" si="1"/>
        <v>474.73576877324541</v>
      </c>
      <c r="AE15">
        <f>'IDT-1'!C15</f>
        <v>0</v>
      </c>
      <c r="AF15" s="26"/>
      <c r="AG15">
        <f t="shared" si="2"/>
        <v>474.73576877324541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8.315480948574475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-0.89775561097256862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4.3000879999999997</v>
      </c>
      <c r="O16">
        <f>BYPL_ISGS_exbus!BB16</f>
        <v>514.58615094699132</v>
      </c>
      <c r="P16" s="77">
        <v>33.17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33.200000000000003</v>
      </c>
      <c r="U16" s="78">
        <f>SUMPRODUCT(LTA!F16:AJ16,LTA!F$102:AJ$102,LTA!F$104:AJ$104)</f>
        <v>48.46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-41</v>
      </c>
      <c r="AA16" s="117">
        <f>STOA!I16</f>
        <v>55.490000000000009</v>
      </c>
      <c r="AB16" s="117">
        <f>-STOA!O16</f>
        <v>-55</v>
      </c>
      <c r="AC16">
        <f t="shared" si="0"/>
        <v>8.5653340823938926</v>
      </c>
      <c r="AD16">
        <f t="shared" si="1"/>
        <v>418.55863020219937</v>
      </c>
      <c r="AE16">
        <f>'IDT-1'!C16</f>
        <v>0</v>
      </c>
      <c r="AF16" s="26"/>
      <c r="AG16">
        <f t="shared" si="2"/>
        <v>418.55863020219937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-175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8.315480948574475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-0.89775561097256862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4.2121359999999983</v>
      </c>
      <c r="O17">
        <f>BYPL_ISGS_exbus!BB17</f>
        <v>514.58060812750523</v>
      </c>
      <c r="P17" s="77">
        <v>33.17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32.380000000000003</v>
      </c>
      <c r="U17" s="78">
        <f>SUMPRODUCT(LTA!F17:AJ17,LTA!F$102:AJ$102,LTA!F$104:AJ$104)</f>
        <v>48.46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-46</v>
      </c>
      <c r="AA17" s="117">
        <f>STOA!I17</f>
        <v>55.490000000000009</v>
      </c>
      <c r="AB17" s="117">
        <f>-STOA!O17</f>
        <v>-55</v>
      </c>
      <c r="AC17">
        <f t="shared" si="0"/>
        <v>8.2021702270946015</v>
      </c>
      <c r="AD17">
        <f t="shared" si="1"/>
        <v>458.00829923801257</v>
      </c>
      <c r="AE17">
        <f>'IDT-1'!C17</f>
        <v>0</v>
      </c>
      <c r="AF17" s="26"/>
      <c r="AG17">
        <f t="shared" si="2"/>
        <v>458.00829923801257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8.315480948574475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-0.89775561097256862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4.0515279999999994</v>
      </c>
      <c r="O18">
        <f>BYPL_ISGS_exbus!BB18</f>
        <v>514.58615094699132</v>
      </c>
      <c r="P18" s="77">
        <v>33.17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31.46</v>
      </c>
      <c r="U18" s="78">
        <f>SUMPRODUCT(LTA!F18:AJ18,LTA!F$102:AJ$102,LTA!F$104:AJ$104)</f>
        <v>48.46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-41</v>
      </c>
      <c r="AA18" s="117">
        <f>STOA!I18</f>
        <v>55.490000000000009</v>
      </c>
      <c r="AB18" s="117">
        <f>-STOA!O18</f>
        <v>-55</v>
      </c>
      <c r="AC18">
        <f t="shared" si="0"/>
        <v>8.1927096535060802</v>
      </c>
      <c r="AD18">
        <f t="shared" si="1"/>
        <v>456.94269463108719</v>
      </c>
      <c r="AE18">
        <f>'IDT-1'!C18</f>
        <v>0</v>
      </c>
      <c r="AF18" s="26"/>
      <c r="AG18">
        <f t="shared" si="2"/>
        <v>456.94269463108719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8.315480948574475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-0.89775561097256862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4.0563079999999996</v>
      </c>
      <c r="O19">
        <f>BYPL_ISGS_exbus!BB19</f>
        <v>514.50837408350515</v>
      </c>
      <c r="P19" s="77">
        <v>33.17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17.75</v>
      </c>
      <c r="U19" s="78">
        <f>SUMPRODUCT(LTA!F19:AJ19,LTA!F$102:AJ$102,LTA!F$104:AJ$104)</f>
        <v>48.46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-46</v>
      </c>
      <c r="AA19" s="117">
        <f>STOA!I19</f>
        <v>55.490000000000009</v>
      </c>
      <c r="AB19" s="117">
        <f>-STOA!O19</f>
        <v>-55</v>
      </c>
      <c r="AC19">
        <f t="shared" si="0"/>
        <v>8.0270286434964238</v>
      </c>
      <c r="AD19">
        <f t="shared" si="1"/>
        <v>448.32537877761064</v>
      </c>
      <c r="AE19">
        <f>'IDT-1'!C19</f>
        <v>0</v>
      </c>
      <c r="AF19" s="26"/>
      <c r="AG19">
        <f t="shared" si="2"/>
        <v>448.32537877761064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8.315480948574475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-0.89775561097256862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4.2169159999999986</v>
      </c>
      <c r="O20">
        <f>BYPL_ISGS_exbus!BB20</f>
        <v>514.51391690299124</v>
      </c>
      <c r="P20" s="77">
        <v>33.17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16.66</v>
      </c>
      <c r="U20" s="78">
        <f>SUMPRODUCT(LTA!F20:AJ20,LTA!F$102:AJ$102,LTA!F$104:AJ$104)</f>
        <v>48.46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-46</v>
      </c>
      <c r="AA20" s="117">
        <f>STOA!I20</f>
        <v>55.490000000000009</v>
      </c>
      <c r="AB20" s="117">
        <f>-STOA!O20</f>
        <v>-55</v>
      </c>
      <c r="AC20">
        <f t="shared" si="0"/>
        <v>7.9745081330969239</v>
      </c>
      <c r="AD20">
        <f t="shared" si="1"/>
        <v>452.45405010749619</v>
      </c>
      <c r="AE20">
        <f>'IDT-1'!C20</f>
        <v>0</v>
      </c>
      <c r="AF20" s="26"/>
      <c r="AG20">
        <f t="shared" si="2"/>
        <v>452.45405010749619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8.315480948574475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-0.89775561097256862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4.0515279999999994</v>
      </c>
      <c r="O21">
        <f>BYPL_ISGS_exbus!BB21</f>
        <v>513.88500045137994</v>
      </c>
      <c r="P21" s="77">
        <v>33.17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15.08</v>
      </c>
      <c r="U21" s="78">
        <f>SUMPRODUCT(LTA!F21:AJ21,LTA!F$102:AJ$102,LTA!F$104:AJ$104)</f>
        <v>48.46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-51</v>
      </c>
      <c r="AA21" s="117">
        <f>STOA!I21</f>
        <v>55.490000000000009</v>
      </c>
      <c r="AB21" s="117">
        <f>-STOA!O21</f>
        <v>-55</v>
      </c>
      <c r="AC21">
        <f t="shared" si="0"/>
        <v>7.9092236163117695</v>
      </c>
      <c r="AD21">
        <f t="shared" si="1"/>
        <v>455.14503017267015</v>
      </c>
      <c r="AE21">
        <f>'IDT-1'!C21</f>
        <v>0</v>
      </c>
      <c r="AF21" s="26"/>
      <c r="AG21">
        <f t="shared" si="2"/>
        <v>455.14503017267015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8.315480948574475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-0.89775561097256862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3.8593719999999991</v>
      </c>
      <c r="O22">
        <f>BYPL_ISGS_exbus!BB22</f>
        <v>513.89054327086603</v>
      </c>
      <c r="P22" s="77">
        <v>33.17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13.54</v>
      </c>
      <c r="U22" s="78">
        <f>SUMPRODUCT(LTA!F22:AJ22,LTA!F$102:AJ$102,LTA!F$104:AJ$104)</f>
        <v>48.46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-41</v>
      </c>
      <c r="AA22" s="117">
        <f>STOA!I22</f>
        <v>55.490000000000009</v>
      </c>
      <c r="AB22" s="117">
        <f>-STOA!O22</f>
        <v>-55</v>
      </c>
      <c r="AC22">
        <f t="shared" si="0"/>
        <v>7.7164668698793397</v>
      </c>
      <c r="AD22">
        <f t="shared" si="1"/>
        <v>473.6111737385886</v>
      </c>
      <c r="AE22">
        <f>'IDT-1'!C22</f>
        <v>0</v>
      </c>
      <c r="AF22" s="26"/>
      <c r="AG22">
        <f t="shared" si="2"/>
        <v>473.6111737385886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8.315480948574475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-0.89775561097256862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4.1710279999999997</v>
      </c>
      <c r="O23">
        <f>BYPL_ISGS_exbus!BB23</f>
        <v>517.1267176133332</v>
      </c>
      <c r="P23" s="77">
        <v>33.17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11.97</v>
      </c>
      <c r="U23" s="78">
        <f>SUMPRODUCT(LTA!F23:AJ23,LTA!F$102:AJ$102,LTA!F$104:AJ$104)</f>
        <v>48.46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-36</v>
      </c>
      <c r="AA23" s="117">
        <f>STOA!I23</f>
        <v>55.490000000000009</v>
      </c>
      <c r="AB23" s="117">
        <f>-STOA!O23</f>
        <v>-55</v>
      </c>
      <c r="AC23">
        <f t="shared" si="0"/>
        <v>8.3109500658357476</v>
      </c>
      <c r="AD23">
        <f t="shared" si="1"/>
        <v>409.9945208850994</v>
      </c>
      <c r="AE23">
        <f>'IDT-1'!C23</f>
        <v>0</v>
      </c>
      <c r="AF23" s="26"/>
      <c r="AG23">
        <f t="shared" si="2"/>
        <v>409.9945208850994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-170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8.315480948574475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-0.89775561097256862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4.1069759999999995</v>
      </c>
      <c r="O24">
        <f>BYPL_ISGS_exbus!BB24</f>
        <v>517.12709344516145</v>
      </c>
      <c r="P24" s="77">
        <v>33.17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10.68</v>
      </c>
      <c r="U24" s="78">
        <f>SUMPRODUCT(LTA!F24:AJ24,LTA!F$102:AJ$102,LTA!F$104:AJ$104)</f>
        <v>48.46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-31</v>
      </c>
      <c r="AA24" s="117">
        <f>STOA!I24</f>
        <v>55.490000000000009</v>
      </c>
      <c r="AB24" s="117">
        <f>-STOA!O24</f>
        <v>-55</v>
      </c>
      <c r="AC24">
        <f t="shared" si="0"/>
        <v>7.899521977057046</v>
      </c>
      <c r="AD24">
        <f t="shared" si="1"/>
        <v>454.05227280570625</v>
      </c>
      <c r="AE24">
        <f>'IDT-1'!C24</f>
        <v>0</v>
      </c>
      <c r="AF24" s="26"/>
      <c r="AG24">
        <f t="shared" si="2"/>
        <v>454.05227280570625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8.315480948574475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-0.89775561097256862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3.7628159999999991</v>
      </c>
      <c r="O25">
        <f>BYPL_ISGS_exbus!BB25</f>
        <v>526.34167401196805</v>
      </c>
      <c r="P25" s="77">
        <v>33.17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10.119999999999999</v>
      </c>
      <c r="U25" s="78">
        <f>SUMPRODUCT(LTA!F25:AJ25,LTA!F$102:AJ$102,LTA!F$104:AJ$104)</f>
        <v>48.46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-31</v>
      </c>
      <c r="AA25" s="117">
        <f>STOA!I25</f>
        <v>55.490000000000009</v>
      </c>
      <c r="AB25" s="117">
        <f>-STOA!O25</f>
        <v>-55</v>
      </c>
      <c r="AC25">
        <f t="shared" si="0"/>
        <v>7.8838724028229912</v>
      </c>
      <c r="AD25">
        <f t="shared" si="1"/>
        <v>472.37834294674695</v>
      </c>
      <c r="AE25">
        <f>'IDT-1'!C25</f>
        <v>0</v>
      </c>
      <c r="AF25" s="26"/>
      <c r="AG25">
        <f t="shared" si="2"/>
        <v>472.37834294674695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21.694230257910132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-0.89775561097256862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3.538155999999999</v>
      </c>
      <c r="O26">
        <f>BYPL_ISGS_exbus!BB26</f>
        <v>535.84619733363775</v>
      </c>
      <c r="P26" s="77">
        <v>33.17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10.220000000000001</v>
      </c>
      <c r="U26" s="78">
        <f>SUMPRODUCT(LTA!F26:AJ26,LTA!F$102:AJ$102,LTA!F$104:AJ$104)</f>
        <v>48.46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-31</v>
      </c>
      <c r="AA26" s="117">
        <f>STOA!I26</f>
        <v>55.490000000000009</v>
      </c>
      <c r="AB26" s="117">
        <f>-STOA!O26</f>
        <v>-55</v>
      </c>
      <c r="AC26">
        <f t="shared" si="0"/>
        <v>8.350492019641699</v>
      </c>
      <c r="AD26">
        <f t="shared" si="1"/>
        <v>464.67033596093358</v>
      </c>
      <c r="AE26">
        <f>'IDT-1'!C26</f>
        <v>0</v>
      </c>
      <c r="AF26" s="26"/>
      <c r="AG26">
        <f t="shared" si="2"/>
        <v>464.67033596093358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8.315480948574475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-0.89775561097256862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3.7121479999999991</v>
      </c>
      <c r="O27">
        <f>BYPL_ISGS_exbus!BB27</f>
        <v>544.93228863370405</v>
      </c>
      <c r="P27" s="77">
        <v>33.17</v>
      </c>
      <c r="Q27" s="77">
        <v>0</v>
      </c>
      <c r="R27" s="80">
        <v>9.18</v>
      </c>
      <c r="S27" s="80">
        <v>0</v>
      </c>
      <c r="T27" s="78">
        <f>SUMPRODUCT(LTA!F27:AJ27,LTA!F$101:AJ$101,LTA!F$104:AJ$104)</f>
        <v>10.02</v>
      </c>
      <c r="U27" s="78">
        <f>SUMPRODUCT(LTA!F27:AJ27,LTA!F$102:AJ$102,LTA!F$104:AJ$104)</f>
        <v>48.46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55.49</v>
      </c>
      <c r="AB27" s="117">
        <f>-STOA!O27</f>
        <v>-116.39</v>
      </c>
      <c r="AC27">
        <f t="shared" si="0"/>
        <v>8.0416091276059696</v>
      </c>
      <c r="AD27">
        <f t="shared" si="1"/>
        <v>509.45055284369994</v>
      </c>
      <c r="AE27">
        <f>'IDT-1'!C27</f>
        <v>-6</v>
      </c>
      <c r="AF27" s="26"/>
      <c r="AG27">
        <f t="shared" si="2"/>
        <v>503.45055284369994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8.315480948574475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-0.89775561097256862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3.9329839999999989</v>
      </c>
      <c r="O28">
        <f>BYPL_ISGS_exbus!BB28</f>
        <v>552.03549216122508</v>
      </c>
      <c r="P28" s="77">
        <v>33.17</v>
      </c>
      <c r="Q28" s="77">
        <v>0</v>
      </c>
      <c r="R28" s="80">
        <v>17.054745338157527</v>
      </c>
      <c r="S28" s="80">
        <v>0</v>
      </c>
      <c r="T28" s="78">
        <f>SUMPRODUCT(LTA!F28:AJ28,LTA!F$101:AJ$101,LTA!F$104:AJ$104)</f>
        <v>10.3</v>
      </c>
      <c r="U28" s="78">
        <f>SUMPRODUCT(LTA!F28:AJ28,LTA!F$102:AJ$102,LTA!F$104:AJ$104)</f>
        <v>48.46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55.49</v>
      </c>
      <c r="AB28" s="117">
        <f>-STOA!O28</f>
        <v>-116.39</v>
      </c>
      <c r="AC28">
        <f t="shared" si="0"/>
        <v>8.0890411592019884</v>
      </c>
      <c r="AD28">
        <f t="shared" si="1"/>
        <v>534.88190567778247</v>
      </c>
      <c r="AE28">
        <f>'IDT-1'!C28</f>
        <v>-1</v>
      </c>
      <c r="AF28" s="26"/>
      <c r="AG28">
        <f t="shared" si="2"/>
        <v>533.88190567778247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8.315480948574475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-0.89775561097256862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4.1987519999999998</v>
      </c>
      <c r="O29">
        <f>BYPL_ISGS_exbus!BB29</f>
        <v>550.67779495460411</v>
      </c>
      <c r="P29" s="77">
        <v>33.17</v>
      </c>
      <c r="Q29" s="77">
        <v>0</v>
      </c>
      <c r="R29" s="80">
        <v>17.5</v>
      </c>
      <c r="S29" s="80">
        <v>0</v>
      </c>
      <c r="T29" s="78">
        <f>SUMPRODUCT(LTA!F29:AJ29,LTA!F$101:AJ$101,LTA!F$104:AJ$104)</f>
        <v>11.77</v>
      </c>
      <c r="U29" s="78">
        <f>SUMPRODUCT(LTA!F29:AJ29,LTA!F$102:AJ$102,LTA!F$104:AJ$104)</f>
        <v>48.46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55.49</v>
      </c>
      <c r="AB29" s="117">
        <f>-STOA!O29</f>
        <v>-116.39</v>
      </c>
      <c r="AC29">
        <f t="shared" si="0"/>
        <v>8.1406770608189145</v>
      </c>
      <c r="AD29">
        <f t="shared" si="1"/>
        <v>530.65359523138704</v>
      </c>
      <c r="AE29">
        <f>'IDT-1'!C29</f>
        <v>0</v>
      </c>
      <c r="AF29" s="26"/>
      <c r="AG29">
        <f t="shared" si="2"/>
        <v>530.65359523138704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8.315480948574475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-0.89775561097256862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4.2771439999999998</v>
      </c>
      <c r="O30">
        <f>BYPL_ISGS_exbus!BB30</f>
        <v>551.22523904285481</v>
      </c>
      <c r="P30" s="77">
        <v>33.17</v>
      </c>
      <c r="Q30" s="77">
        <v>0</v>
      </c>
      <c r="R30" s="80">
        <v>17.5</v>
      </c>
      <c r="S30" s="80">
        <v>0</v>
      </c>
      <c r="T30" s="78">
        <f>SUMPRODUCT(LTA!F30:AJ30,LTA!F$101:AJ$101,LTA!F$104:AJ$104)</f>
        <v>15.32</v>
      </c>
      <c r="U30" s="78">
        <f>SUMPRODUCT(LTA!F30:AJ30,LTA!F$102:AJ$102,LTA!F$104:AJ$104)</f>
        <v>48.46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56.09</v>
      </c>
      <c r="AB30" s="117">
        <f>-STOA!O30</f>
        <v>-116.39</v>
      </c>
      <c r="AC30">
        <f t="shared" si="0"/>
        <v>8.1383137807845447</v>
      </c>
      <c r="AD30">
        <f t="shared" si="1"/>
        <v>540.43179459967223</v>
      </c>
      <c r="AE30">
        <f>'IDT-1'!C30</f>
        <v>0</v>
      </c>
      <c r="AF30" s="26"/>
      <c r="AG30">
        <f t="shared" si="2"/>
        <v>540.43179459967223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8.315480948574475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-0.89775561097256862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4.2121359999999983</v>
      </c>
      <c r="O31">
        <f>BYPL_ISGS_exbus!BB31</f>
        <v>562.61878706932055</v>
      </c>
      <c r="P31" s="77">
        <v>33.17</v>
      </c>
      <c r="Q31" s="77">
        <v>0</v>
      </c>
      <c r="R31" s="80">
        <v>17.5</v>
      </c>
      <c r="S31" s="80">
        <v>0</v>
      </c>
      <c r="T31" s="78">
        <f>SUMPRODUCT(LTA!F31:AJ31,LTA!F$101:AJ$101,LTA!F$104:AJ$104)</f>
        <v>19.259999999999998</v>
      </c>
      <c r="U31" s="78">
        <f>SUMPRODUCT(LTA!F31:AJ31,LTA!F$102:AJ$102,LTA!F$104:AJ$104)</f>
        <v>48.46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57.89</v>
      </c>
      <c r="AB31" s="117">
        <f>-STOA!O31</f>
        <v>-116.39</v>
      </c>
      <c r="AC31">
        <f t="shared" si="0"/>
        <v>8.4216888458503725</v>
      </c>
      <c r="AD31">
        <f t="shared" si="1"/>
        <v>542.21695956107214</v>
      </c>
      <c r="AE31">
        <f>'IDT-1'!C31</f>
        <v>0</v>
      </c>
      <c r="AF31" s="26"/>
      <c r="AG31">
        <f t="shared" si="2"/>
        <v>542.21695956107214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8.315480948574475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-0.89775561097256862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4.0935919999999992</v>
      </c>
      <c r="O32">
        <f>BYPL_ISGS_exbus!BB32</f>
        <v>555.42355660326155</v>
      </c>
      <c r="P32" s="77">
        <v>33.17</v>
      </c>
      <c r="Q32" s="77">
        <v>0</v>
      </c>
      <c r="R32" s="80">
        <v>17.5</v>
      </c>
      <c r="S32" s="80">
        <v>0</v>
      </c>
      <c r="T32" s="78">
        <f>SUMPRODUCT(LTA!F32:AJ32,LTA!F$101:AJ$101,LTA!F$104:AJ$104)</f>
        <v>28.68</v>
      </c>
      <c r="U32" s="78">
        <f>SUMPRODUCT(LTA!F32:AJ32,LTA!F$102:AJ$102,LTA!F$104:AJ$104)</f>
        <v>48.46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60.29</v>
      </c>
      <c r="AB32" s="117">
        <f>-STOA!O32</f>
        <v>-116.39</v>
      </c>
      <c r="AC32">
        <f t="shared" si="0"/>
        <v>8.5501249057710069</v>
      </c>
      <c r="AD32">
        <f t="shared" si="1"/>
        <v>536.59474903509238</v>
      </c>
      <c r="AE32">
        <f>'IDT-1'!C32</f>
        <v>0</v>
      </c>
      <c r="AF32" s="26"/>
      <c r="AG32">
        <f t="shared" si="2"/>
        <v>536.59474903509238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8.315480948574475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-0.89775561097256862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3.9970359999999996</v>
      </c>
      <c r="O33">
        <f>BYPL_ISGS_exbus!BB33</f>
        <v>533.50013022048267</v>
      </c>
      <c r="P33" s="77">
        <v>33.17</v>
      </c>
      <c r="Q33" s="77">
        <v>0</v>
      </c>
      <c r="R33" s="80">
        <v>17.5</v>
      </c>
      <c r="S33" s="80">
        <v>0</v>
      </c>
      <c r="T33" s="78">
        <f>SUMPRODUCT(LTA!F33:AJ33,LTA!F$101:AJ$101,LTA!F$104:AJ$104)</f>
        <v>38.639999999999993</v>
      </c>
      <c r="U33" s="78">
        <f>SUMPRODUCT(LTA!F33:AJ33,LTA!F$102:AJ$102,LTA!F$104:AJ$104)</f>
        <v>48.46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63.89</v>
      </c>
      <c r="AB33" s="117">
        <f>-STOA!O33</f>
        <v>-116.39</v>
      </c>
      <c r="AC33">
        <f t="shared" si="0"/>
        <v>8.6532396112464589</v>
      </c>
      <c r="AD33">
        <f t="shared" si="1"/>
        <v>508.03165194683811</v>
      </c>
      <c r="AE33">
        <f>'IDT-1'!C33</f>
        <v>0</v>
      </c>
      <c r="AF33" s="26"/>
      <c r="AG33">
        <f t="shared" si="2"/>
        <v>508.03165194683811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23.279043824701194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-0.89775561097256862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4.3727439999999991</v>
      </c>
      <c r="O34">
        <f>BYPL_ISGS_exbus!BB34</f>
        <v>522.41401682120909</v>
      </c>
      <c r="P34" s="77">
        <v>33.17</v>
      </c>
      <c r="Q34" s="77">
        <v>0</v>
      </c>
      <c r="R34" s="80">
        <v>17.5</v>
      </c>
      <c r="S34" s="80">
        <v>0</v>
      </c>
      <c r="T34" s="78">
        <f>SUMPRODUCT(LTA!F34:AJ34,LTA!F$101:AJ$101,LTA!F$104:AJ$104)</f>
        <v>50.199999999999996</v>
      </c>
      <c r="U34" s="78">
        <f>SUMPRODUCT(LTA!F34:AJ34,LTA!F$102:AJ$102,LTA!F$104:AJ$104)</f>
        <v>48.46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65.990000000000009</v>
      </c>
      <c r="AB34" s="117">
        <f>-STOA!O34</f>
        <v>-116.39</v>
      </c>
      <c r="AC34">
        <f t="shared" si="0"/>
        <v>8.4557502961549549</v>
      </c>
      <c r="AD34">
        <f t="shared" si="1"/>
        <v>566.14229873878276</v>
      </c>
      <c r="AE34">
        <f>'IDT-1'!C34</f>
        <v>0</v>
      </c>
      <c r="AF34" s="26"/>
      <c r="AG34">
        <f t="shared" si="2"/>
        <v>566.14229873878276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23.279043824701194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-0.89775561097256862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4.3230319999999995</v>
      </c>
      <c r="O35">
        <f>BYPL_ISGS_exbus!BB35</f>
        <v>520.41380600318553</v>
      </c>
      <c r="P35" s="77">
        <v>33.17</v>
      </c>
      <c r="Q35" s="77">
        <v>0</v>
      </c>
      <c r="R35" s="80">
        <v>18.350000000000005</v>
      </c>
      <c r="S35" s="80">
        <v>0</v>
      </c>
      <c r="T35" s="78">
        <f>SUMPRODUCT(LTA!F35:AJ35,LTA!F$101:AJ$101,LTA!F$104:AJ$104)</f>
        <v>61.540000000000006</v>
      </c>
      <c r="U35" s="78">
        <f>SUMPRODUCT(LTA!F35:AJ35,LTA!F$102:AJ$102,LTA!F$104:AJ$104)</f>
        <v>48.46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70.490000000000009</v>
      </c>
      <c r="AB35" s="117">
        <f>-STOA!O35</f>
        <v>-116.39</v>
      </c>
      <c r="AC35">
        <f t="shared" si="0"/>
        <v>8.8509268010222062</v>
      </c>
      <c r="AD35">
        <f t="shared" si="1"/>
        <v>550.38719941589193</v>
      </c>
      <c r="AE35">
        <f>'IDT-1'!C35</f>
        <v>0</v>
      </c>
      <c r="AF35" s="26"/>
      <c r="AG35">
        <f t="shared" si="2"/>
        <v>550.38719941589193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23.279043824701194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-0.89775561097256862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4.2312559999999992</v>
      </c>
      <c r="O36">
        <f>BYPL_ISGS_exbus!BB36</f>
        <v>519.63951785452252</v>
      </c>
      <c r="P36" s="77">
        <v>33.17</v>
      </c>
      <c r="Q36" s="77">
        <v>0</v>
      </c>
      <c r="R36" s="80">
        <v>18.350000000000005</v>
      </c>
      <c r="S36" s="80">
        <v>0</v>
      </c>
      <c r="T36" s="78">
        <f>SUMPRODUCT(LTA!F36:AJ36,LTA!F$101:AJ$101,LTA!F$104:AJ$104)</f>
        <v>75.789999999999992</v>
      </c>
      <c r="U36" s="78">
        <f>SUMPRODUCT(LTA!F36:AJ36,LTA!F$102:AJ$102,LTA!F$104:AJ$104)</f>
        <v>48.46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</v>
      </c>
      <c r="AA36" s="117">
        <f>STOA!I36</f>
        <v>73.490000000000009</v>
      </c>
      <c r="AB36" s="117">
        <f>-STOA!O36</f>
        <v>-116.39</v>
      </c>
      <c r="AC36">
        <f t="shared" si="0"/>
        <v>9.1815461144800725</v>
      </c>
      <c r="AD36">
        <f t="shared" si="1"/>
        <v>545.44051595377107</v>
      </c>
      <c r="AE36">
        <f>'IDT-1'!C36</f>
        <v>0</v>
      </c>
      <c r="AF36" s="26"/>
      <c r="AG36">
        <f t="shared" si="2"/>
        <v>545.44051595377107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8.315480948574475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-0.89775561097256862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4.285747999999999</v>
      </c>
      <c r="O37">
        <f>BYPL_ISGS_exbus!BB37</f>
        <v>520.78726765252566</v>
      </c>
      <c r="P37" s="77">
        <v>33.17</v>
      </c>
      <c r="Q37" s="77">
        <v>0</v>
      </c>
      <c r="R37" s="80">
        <v>18.350000000000005</v>
      </c>
      <c r="S37" s="80">
        <v>0</v>
      </c>
      <c r="T37" s="78">
        <f>SUMPRODUCT(LTA!F37:AJ37,LTA!F$101:AJ$101,LTA!F$104:AJ$104)</f>
        <v>91.679999999999993</v>
      </c>
      <c r="U37" s="78">
        <f>SUMPRODUCT(LTA!F37:AJ37,LTA!F$102:AJ$102,LTA!F$104:AJ$104)</f>
        <v>48.46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-26</v>
      </c>
      <c r="AA37" s="117">
        <f>STOA!I37</f>
        <v>76.490000000000009</v>
      </c>
      <c r="AB37" s="117">
        <f>-STOA!O37</f>
        <v>-116.39</v>
      </c>
      <c r="AC37">
        <f t="shared" si="0"/>
        <v>8.4720376496059835</v>
      </c>
      <c r="AD37">
        <f t="shared" si="1"/>
        <v>636.27870334052147</v>
      </c>
      <c r="AE37">
        <f>'IDT-1'!C37</f>
        <v>0</v>
      </c>
      <c r="AF37" s="26"/>
      <c r="AG37">
        <f t="shared" si="2"/>
        <v>636.27870334052147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7.9630541871921192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-0.89775561097256862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4.1346999999999987</v>
      </c>
      <c r="O38">
        <f>BYPL_ISGS_exbus!BB38</f>
        <v>520.79526332052262</v>
      </c>
      <c r="P38" s="77">
        <v>33.17</v>
      </c>
      <c r="Q38" s="77">
        <v>0</v>
      </c>
      <c r="R38" s="80">
        <v>18.350000000000005</v>
      </c>
      <c r="S38" s="80">
        <v>0</v>
      </c>
      <c r="T38" s="78">
        <f>SUMPRODUCT(LTA!F38:AJ38,LTA!F$101:AJ$101,LTA!F$104:AJ$104)</f>
        <v>101.4</v>
      </c>
      <c r="U38" s="78">
        <f>SUMPRODUCT(LTA!F38:AJ38,LTA!F$102:AJ$102,LTA!F$104:AJ$104)</f>
        <v>48.46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-41</v>
      </c>
      <c r="AA38" s="117">
        <f>STOA!I38</f>
        <v>82.490000000000009</v>
      </c>
      <c r="AB38" s="117">
        <f>-STOA!O38</f>
        <v>-116.39</v>
      </c>
      <c r="AC38">
        <f t="shared" si="0"/>
        <v>8.9167478968610272</v>
      </c>
      <c r="AD38">
        <f t="shared" si="1"/>
        <v>616.05851399988114</v>
      </c>
      <c r="AE38">
        <f>'IDT-1'!C38</f>
        <v>0</v>
      </c>
      <c r="AF38" s="26"/>
      <c r="AG38">
        <f t="shared" si="2"/>
        <v>616.05851399988114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7.9630541871921192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-0.89775561097256862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4.2446399999999995</v>
      </c>
      <c r="O39">
        <f>BYPL_ISGS_exbus!BB39</f>
        <v>523.36391267787872</v>
      </c>
      <c r="P39" s="77">
        <v>33.17</v>
      </c>
      <c r="Q39" s="77">
        <v>0</v>
      </c>
      <c r="R39" s="80">
        <v>18.350000000000005</v>
      </c>
      <c r="S39" s="80">
        <v>0</v>
      </c>
      <c r="T39" s="78">
        <f>SUMPRODUCT(LTA!F39:AJ39,LTA!F$101:AJ$101,LTA!F$104:AJ$104)</f>
        <v>113.92999999999999</v>
      </c>
      <c r="U39" s="78">
        <f>SUMPRODUCT(LTA!F39:AJ39,LTA!F$102:AJ$102,LTA!F$104:AJ$104)</f>
        <v>48.46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-36</v>
      </c>
      <c r="AA39" s="117">
        <f>STOA!I39</f>
        <v>85.490000000000009</v>
      </c>
      <c r="AB39" s="117">
        <f>-STOA!O39</f>
        <v>-116.39</v>
      </c>
      <c r="AC39">
        <f t="shared" si="0"/>
        <v>9.3877179464825975</v>
      </c>
      <c r="AD39">
        <f t="shared" si="1"/>
        <v>598.79613330761572</v>
      </c>
      <c r="AE39">
        <f>'IDT-1'!C39</f>
        <v>0</v>
      </c>
      <c r="AF39" s="26"/>
      <c r="AG39">
        <f t="shared" si="2"/>
        <v>598.79613330761572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7.9630541871921192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-0.89775561097256862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4.285747999999999</v>
      </c>
      <c r="O40">
        <f>BYPL_ISGS_exbus!BB40</f>
        <v>523.36196239230105</v>
      </c>
      <c r="P40" s="77">
        <v>33.17</v>
      </c>
      <c r="Q40" s="77">
        <v>0</v>
      </c>
      <c r="R40" s="80">
        <v>18.350000000000005</v>
      </c>
      <c r="S40" s="80">
        <v>0</v>
      </c>
      <c r="T40" s="78">
        <f>SUMPRODUCT(LTA!F40:AJ40,LTA!F$101:AJ$101,LTA!F$104:AJ$104)</f>
        <v>124.7</v>
      </c>
      <c r="U40" s="78">
        <f>SUMPRODUCT(LTA!F40:AJ40,LTA!F$102:AJ$102,LTA!F$104:AJ$104)</f>
        <v>48.46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-26</v>
      </c>
      <c r="AA40" s="117">
        <f>STOA!I40</f>
        <v>87.29</v>
      </c>
      <c r="AB40" s="117">
        <f>-STOA!O40</f>
        <v>-116.39</v>
      </c>
      <c r="AC40">
        <f t="shared" si="0"/>
        <v>8.9659908830377955</v>
      </c>
      <c r="AD40">
        <f t="shared" si="1"/>
        <v>671.82701808548291</v>
      </c>
      <c r="AE40">
        <f>'IDT-1'!C40</f>
        <v>0</v>
      </c>
      <c r="AF40" s="26"/>
      <c r="AG40">
        <f t="shared" si="2"/>
        <v>671.82701808548291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7.9630541871921192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-0.89775561097256862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4.3459759999999994</v>
      </c>
      <c r="O41">
        <f>BYPL_ISGS_exbus!BB41</f>
        <v>524.17600777328335</v>
      </c>
      <c r="P41" s="77">
        <v>33.17</v>
      </c>
      <c r="Q41" s="77">
        <v>0</v>
      </c>
      <c r="R41" s="80">
        <v>18.350000000000005</v>
      </c>
      <c r="S41" s="80">
        <v>0</v>
      </c>
      <c r="T41" s="78">
        <f>SUMPRODUCT(LTA!F41:AJ41,LTA!F$101:AJ$101,LTA!F$104:AJ$104)</f>
        <v>132.39999999999998</v>
      </c>
      <c r="U41" s="78">
        <f>SUMPRODUCT(LTA!F41:AJ41,LTA!F$102:AJ$102,LTA!F$104:AJ$104)</f>
        <v>48.46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</v>
      </c>
      <c r="AA41" s="117">
        <f>STOA!I41</f>
        <v>89.990000000000009</v>
      </c>
      <c r="AB41" s="117">
        <f>-STOA!O41</f>
        <v>-116.39</v>
      </c>
      <c r="AC41">
        <f t="shared" si="0"/>
        <v>9.1983764016233689</v>
      </c>
      <c r="AD41">
        <f t="shared" si="1"/>
        <v>667.86890594787951</v>
      </c>
      <c r="AE41">
        <f>'IDT-1'!C41</f>
        <v>0</v>
      </c>
      <c r="AF41" s="26"/>
      <c r="AG41">
        <f t="shared" si="2"/>
        <v>667.86890594787951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7.9630541871921192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-0.89775561097256862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4.3316359999999987</v>
      </c>
      <c r="O42">
        <f>BYPL_ISGS_exbus!BB42</f>
        <v>524.17531596182312</v>
      </c>
      <c r="P42" s="77">
        <v>33.17</v>
      </c>
      <c r="Q42" s="77">
        <v>0</v>
      </c>
      <c r="R42" s="80">
        <v>18.350000000000005</v>
      </c>
      <c r="S42" s="80">
        <v>0</v>
      </c>
      <c r="T42" s="78">
        <f>SUMPRODUCT(LTA!F42:AJ42,LTA!F$101:AJ$101,LTA!F$104:AJ$104)</f>
        <v>139.82</v>
      </c>
      <c r="U42" s="78">
        <f>SUMPRODUCT(LTA!F42:AJ42,LTA!F$102:AJ$102,LTA!F$104:AJ$104)</f>
        <v>48.46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</v>
      </c>
      <c r="AA42" s="117">
        <f>STOA!I42</f>
        <v>92.990000000000009</v>
      </c>
      <c r="AB42" s="117">
        <f>-STOA!O42</f>
        <v>-116.39</v>
      </c>
      <c r="AC42">
        <f t="shared" si="0"/>
        <v>9.2899401216825197</v>
      </c>
      <c r="AD42">
        <f t="shared" si="1"/>
        <v>678.18231041636011</v>
      </c>
      <c r="AE42">
        <f>'IDT-1'!C42</f>
        <v>0</v>
      </c>
      <c r="AF42" s="26"/>
      <c r="AG42">
        <f t="shared" si="2"/>
        <v>678.18231041636011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7.9630541871921192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-0.89775561097256862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4.3823039999999986</v>
      </c>
      <c r="O43">
        <f>BYPL_ISGS_exbus!BB43</f>
        <v>524.17716150561228</v>
      </c>
      <c r="P43" s="77">
        <v>33.17</v>
      </c>
      <c r="Q43" s="77">
        <v>0</v>
      </c>
      <c r="R43" s="80">
        <v>18.350000000000005</v>
      </c>
      <c r="S43" s="80">
        <v>0</v>
      </c>
      <c r="T43" s="78">
        <f>SUMPRODUCT(LTA!F43:AJ43,LTA!F$101:AJ$101,LTA!F$104:AJ$104)</f>
        <v>147.65999999999997</v>
      </c>
      <c r="U43" s="78">
        <f>SUMPRODUCT(LTA!F43:AJ43,LTA!F$102:AJ$102,LTA!F$104:AJ$104)</f>
        <v>48.46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-26</v>
      </c>
      <c r="AA43" s="117">
        <f>STOA!I43</f>
        <v>95.09</v>
      </c>
      <c r="AB43" s="117">
        <f>-STOA!O43</f>
        <v>-116.39</v>
      </c>
      <c r="AC43">
        <f t="shared" si="0"/>
        <v>9.1333651399800519</v>
      </c>
      <c r="AD43">
        <f t="shared" si="1"/>
        <v>740.90139894185188</v>
      </c>
      <c r="AE43">
        <f>'IDT-1'!C43</f>
        <v>0</v>
      </c>
      <c r="AF43" s="26"/>
      <c r="AG43">
        <f t="shared" si="2"/>
        <v>740.90139894185188</v>
      </c>
      <c r="AI43" s="75">
        <f>PXIL!I43</f>
        <v>0</v>
      </c>
      <c r="AJ43" s="75">
        <f>PXIL!O43</f>
        <v>0</v>
      </c>
      <c r="AK43" s="75">
        <f>RTM_IEX!I43</f>
        <v>12.57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7.9630541871921192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-0.89775561097256862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4.414807999999999</v>
      </c>
      <c r="O44">
        <f>BYPL_ISGS_exbus!BB44</f>
        <v>524.18039636729043</v>
      </c>
      <c r="P44" s="77">
        <v>22.25</v>
      </c>
      <c r="Q44" s="77">
        <v>0</v>
      </c>
      <c r="R44" s="80">
        <v>18.350000000000005</v>
      </c>
      <c r="S44" s="80">
        <v>0</v>
      </c>
      <c r="T44" s="78">
        <f>SUMPRODUCT(LTA!F44:AJ44,LTA!F$101:AJ$101,LTA!F$104:AJ$104)</f>
        <v>151.36000000000001</v>
      </c>
      <c r="U44" s="78">
        <f>SUMPRODUCT(LTA!F44:AJ44,LTA!F$102:AJ$102,LTA!F$104:AJ$104)</f>
        <v>48.46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-36</v>
      </c>
      <c r="AA44" s="117">
        <f>STOA!I44</f>
        <v>96.89</v>
      </c>
      <c r="AB44" s="117">
        <f>-STOA!O44</f>
        <v>-116.39</v>
      </c>
      <c r="AC44">
        <f t="shared" si="0"/>
        <v>9.1663169171847745</v>
      </c>
      <c r="AD44">
        <f t="shared" si="1"/>
        <v>724.52418602632531</v>
      </c>
      <c r="AE44">
        <f>'IDT-1'!C44</f>
        <v>0</v>
      </c>
      <c r="AF44" s="26"/>
      <c r="AG44">
        <f t="shared" si="2"/>
        <v>724.52418602632531</v>
      </c>
      <c r="AI44" s="75">
        <f>PXIL!I44</f>
        <v>0</v>
      </c>
      <c r="AJ44" s="75">
        <f>PXIL!O44</f>
        <v>0</v>
      </c>
      <c r="AK44" s="75">
        <f>RTM_IEX!I44</f>
        <v>11.61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7.9630541871921192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-0.89775561097256862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4.285747999999999</v>
      </c>
      <c r="O45">
        <f>BYPL_ISGS_exbus!BB45</f>
        <v>542.47835537675064</v>
      </c>
      <c r="P45" s="77">
        <v>22.25</v>
      </c>
      <c r="Q45" s="77">
        <v>0</v>
      </c>
      <c r="R45" s="80">
        <v>18.350000000000005</v>
      </c>
      <c r="S45" s="80">
        <v>0</v>
      </c>
      <c r="T45" s="78">
        <f>SUMPRODUCT(LTA!F45:AJ45,LTA!F$101:AJ$101,LTA!F$104:AJ$104)</f>
        <v>153.44999999999999</v>
      </c>
      <c r="U45" s="78">
        <f>SUMPRODUCT(LTA!F45:AJ45,LTA!F$102:AJ$102,LTA!F$104:AJ$104)</f>
        <v>48.46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-16</v>
      </c>
      <c r="AA45" s="117">
        <f>STOA!I45</f>
        <v>98.39</v>
      </c>
      <c r="AB45" s="117">
        <f>-STOA!O45</f>
        <v>-116.39</v>
      </c>
      <c r="AC45">
        <f t="shared" si="0"/>
        <v>9.1631606780241182</v>
      </c>
      <c r="AD45">
        <f t="shared" si="1"/>
        <v>764.34624127494612</v>
      </c>
      <c r="AE45">
        <f>'IDT-1'!C45</f>
        <v>0</v>
      </c>
      <c r="AF45" s="26"/>
      <c r="AG45">
        <f t="shared" si="2"/>
        <v>764.34624127494612</v>
      </c>
      <c r="AI45" s="75">
        <f>PXIL!I45</f>
        <v>0</v>
      </c>
      <c r="AJ45" s="75">
        <f>PXIL!O45</f>
        <v>0</v>
      </c>
      <c r="AK45" s="75">
        <f>RTM_IEX!I45</f>
        <v>9.67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7.8965058236272876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-0.89775561097256862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4.2350799999999991</v>
      </c>
      <c r="O46">
        <f>BYPL_ISGS_exbus!BB46</f>
        <v>542.47766356529041</v>
      </c>
      <c r="P46" s="77">
        <v>22.25</v>
      </c>
      <c r="Q46" s="77">
        <v>0</v>
      </c>
      <c r="R46" s="80">
        <v>18.350000000000005</v>
      </c>
      <c r="S46" s="80">
        <v>0</v>
      </c>
      <c r="T46" s="78">
        <f>SUMPRODUCT(LTA!F46:AJ46,LTA!F$101:AJ$101,LTA!F$104:AJ$104)</f>
        <v>156.26</v>
      </c>
      <c r="U46" s="78">
        <f>SUMPRODUCT(LTA!F46:AJ46,LTA!F$102:AJ$102,LTA!F$104:AJ$104)</f>
        <v>48.46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</v>
      </c>
      <c r="AA46" s="117">
        <f>STOA!I46</f>
        <v>98.990000000000009</v>
      </c>
      <c r="AB46" s="117">
        <f>-STOA!O46</f>
        <v>-116.39</v>
      </c>
      <c r="AC46">
        <f t="shared" si="0"/>
        <v>9.1033498108619426</v>
      </c>
      <c r="AD46">
        <f t="shared" si="1"/>
        <v>777.6981439670833</v>
      </c>
      <c r="AE46">
        <f>'IDT-1'!C46</f>
        <v>0</v>
      </c>
      <c r="AF46" s="26"/>
      <c r="AG46">
        <f t="shared" si="2"/>
        <v>777.6981439670833</v>
      </c>
      <c r="AI46" s="75">
        <f>PXIL!I46</f>
        <v>0</v>
      </c>
      <c r="AJ46" s="75">
        <f>PXIL!O46</f>
        <v>0</v>
      </c>
      <c r="AK46" s="75">
        <f>RTM_IEX!I46</f>
        <v>9.67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7.8965058236272876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-0.89775561097256862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4.1299199999999994</v>
      </c>
      <c r="O47">
        <f>BYPL_ISGS_exbus!BB47</f>
        <v>529.44022422675062</v>
      </c>
      <c r="P47" s="77">
        <v>22.25</v>
      </c>
      <c r="Q47" s="77">
        <v>0</v>
      </c>
      <c r="R47" s="80">
        <v>18.350000000000005</v>
      </c>
      <c r="S47" s="80">
        <v>0</v>
      </c>
      <c r="T47" s="78">
        <f>SUMPRODUCT(LTA!F47:AJ47,LTA!F$101:AJ$101,LTA!F$104:AJ$104)</f>
        <v>157.89999999999998</v>
      </c>
      <c r="U47" s="78">
        <f>SUMPRODUCT(LTA!F47:AJ47,LTA!F$102:AJ$102,LTA!F$104:AJ$104)</f>
        <v>48.46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99.59</v>
      </c>
      <c r="AB47" s="117">
        <f>-STOA!O47</f>
        <v>-116.39</v>
      </c>
      <c r="AC47">
        <f t="shared" si="0"/>
        <v>8.9134328091605983</v>
      </c>
      <c r="AD47">
        <f t="shared" si="1"/>
        <v>758.31546163024484</v>
      </c>
      <c r="AE47">
        <f>'IDT-1'!C47</f>
        <v>0</v>
      </c>
      <c r="AF47" s="26"/>
      <c r="AG47">
        <f t="shared" si="2"/>
        <v>758.31546163024484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7.8965058236272876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-0.89775561097256862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4.3411959999999992</v>
      </c>
      <c r="O48">
        <f>BYPL_ISGS_exbus!BB48</f>
        <v>529.43953241529039</v>
      </c>
      <c r="P48" s="77">
        <v>22.25</v>
      </c>
      <c r="Q48" s="77">
        <v>0</v>
      </c>
      <c r="R48" s="80">
        <v>18.350000000000005</v>
      </c>
      <c r="S48" s="80">
        <v>0</v>
      </c>
      <c r="T48" s="78">
        <f>SUMPRODUCT(LTA!F48:AJ48,LTA!F$101:AJ$101,LTA!F$104:AJ$104)</f>
        <v>158.25</v>
      </c>
      <c r="U48" s="78">
        <f>SUMPRODUCT(LTA!F48:AJ48,LTA!F$102:AJ$102,LTA!F$104:AJ$104)</f>
        <v>48.46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99.89</v>
      </c>
      <c r="AB48" s="117">
        <f>-STOA!O48</f>
        <v>-116.39</v>
      </c>
      <c r="AC48">
        <f t="shared" si="0"/>
        <v>8.9210059500197474</v>
      </c>
      <c r="AD48">
        <f t="shared" si="1"/>
        <v>759.16847267792537</v>
      </c>
      <c r="AE48">
        <f>'IDT-1'!C48</f>
        <v>0</v>
      </c>
      <c r="AF48" s="26"/>
      <c r="AG48">
        <f t="shared" si="2"/>
        <v>759.16847267792537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7.8965058236272876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-0.89775561097256862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4.2723639999999996</v>
      </c>
      <c r="O49">
        <f>BYPL_ISGS_exbus!BB49</f>
        <v>525.81586622275063</v>
      </c>
      <c r="P49" s="77">
        <v>22.25</v>
      </c>
      <c r="Q49" s="77">
        <v>0</v>
      </c>
      <c r="R49" s="80">
        <v>18.350000000000005</v>
      </c>
      <c r="S49" s="80">
        <v>0</v>
      </c>
      <c r="T49" s="78">
        <f>SUMPRODUCT(LTA!F49:AJ49,LTA!F$101:AJ$101,LTA!F$104:AJ$104)</f>
        <v>159.91</v>
      </c>
      <c r="U49" s="78">
        <f>SUMPRODUCT(LTA!F49:AJ49,LTA!F$102:AJ$102,LTA!F$104:AJ$104)</f>
        <v>48.46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99.89</v>
      </c>
      <c r="AB49" s="117">
        <f>-STOA!O49</f>
        <v>-116.39</v>
      </c>
      <c r="AC49">
        <f t="shared" si="0"/>
        <v>9.0290093283144195</v>
      </c>
      <c r="AD49">
        <f t="shared" si="1"/>
        <v>781.37797110709107</v>
      </c>
      <c r="AE49">
        <f>'IDT-1'!C49</f>
        <v>0</v>
      </c>
      <c r="AF49" s="26"/>
      <c r="AG49">
        <f t="shared" si="2"/>
        <v>781.37797110709107</v>
      </c>
      <c r="AI49" s="75">
        <f>PXIL!I49</f>
        <v>0</v>
      </c>
      <c r="AJ49" s="75">
        <f>PXIL!O49</f>
        <v>0</v>
      </c>
      <c r="AK49" s="75">
        <f>RTM_IEX!I49</f>
        <v>19.350000000000001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7.8965058236272876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-0.89775561097256862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4.3459759999999994</v>
      </c>
      <c r="O50">
        <f>BYPL_ISGS_exbus!BB50</f>
        <v>525.34307299329043</v>
      </c>
      <c r="P50" s="77">
        <v>22.25</v>
      </c>
      <c r="Q50" s="77">
        <v>0</v>
      </c>
      <c r="R50" s="80">
        <v>18.350000000000005</v>
      </c>
      <c r="S50" s="80">
        <v>0</v>
      </c>
      <c r="T50" s="78">
        <f>SUMPRODUCT(LTA!F50:AJ50,LTA!F$101:AJ$101,LTA!F$104:AJ$104)</f>
        <v>159.92999999999998</v>
      </c>
      <c r="U50" s="78">
        <f>SUMPRODUCT(LTA!F50:AJ50,LTA!F$102:AJ$102,LTA!F$104:AJ$104)</f>
        <v>48.46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99.89</v>
      </c>
      <c r="AB50" s="117">
        <f>-STOA!O50</f>
        <v>-116.39</v>
      </c>
      <c r="AC50">
        <f t="shared" si="0"/>
        <v>9.02567253349517</v>
      </c>
      <c r="AD50">
        <f t="shared" si="1"/>
        <v>781.00212667245</v>
      </c>
      <c r="AE50">
        <f>'IDT-1'!C50</f>
        <v>0</v>
      </c>
      <c r="AF50" s="26"/>
      <c r="AG50">
        <f t="shared" si="2"/>
        <v>781.00212667245</v>
      </c>
      <c r="AI50" s="75">
        <f>PXIL!I50</f>
        <v>0</v>
      </c>
      <c r="AJ50" s="75">
        <f>PXIL!O50</f>
        <v>0</v>
      </c>
      <c r="AK50" s="75">
        <f>RTM_IEX!I50</f>
        <v>19.350000000000001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7.8965058236272876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-0.89775561097256862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4.3689199999999992</v>
      </c>
      <c r="O51">
        <f>BYPL_ISGS_exbus!BB51</f>
        <v>518.82824951475061</v>
      </c>
      <c r="P51" s="77">
        <v>22.25</v>
      </c>
      <c r="Q51" s="77">
        <v>0</v>
      </c>
      <c r="R51" s="80">
        <v>18.350000000000005</v>
      </c>
      <c r="S51" s="80">
        <v>0</v>
      </c>
      <c r="T51" s="78">
        <f>SUMPRODUCT(LTA!F51:AJ51,LTA!F$101:AJ$101,LTA!F$104:AJ$104)</f>
        <v>162.21</v>
      </c>
      <c r="U51" s="78">
        <f>SUMPRODUCT(LTA!F51:AJ51,LTA!F$102:AJ$102,LTA!F$104:AJ$104)</f>
        <v>48.46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99.89</v>
      </c>
      <c r="AB51" s="117">
        <f>-STOA!O51</f>
        <v>-116.39</v>
      </c>
      <c r="AC51">
        <f t="shared" si="0"/>
        <v>8.9374799940840219</v>
      </c>
      <c r="AD51">
        <f t="shared" si="1"/>
        <v>771.06843973332138</v>
      </c>
      <c r="AE51">
        <f>'IDT-1'!C51</f>
        <v>0</v>
      </c>
      <c r="AF51" s="26"/>
      <c r="AG51">
        <f t="shared" si="2"/>
        <v>771.06843973332138</v>
      </c>
      <c r="AI51" s="75">
        <f>PXIL!I51</f>
        <v>0</v>
      </c>
      <c r="AJ51" s="75">
        <f>PXIL!O51</f>
        <v>0</v>
      </c>
      <c r="AK51" s="75">
        <f>RTM_IEX!I51</f>
        <v>13.54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7.8965058236272876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-0.89775561097256862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4.1987519999999998</v>
      </c>
      <c r="O52">
        <f>BYPL_ISGS_exbus!BB52</f>
        <v>518.82363103015211</v>
      </c>
      <c r="P52" s="77">
        <v>33.17</v>
      </c>
      <c r="Q52" s="77">
        <v>0</v>
      </c>
      <c r="R52" s="80">
        <v>18.350000000000005</v>
      </c>
      <c r="S52" s="80">
        <v>0</v>
      </c>
      <c r="T52" s="78">
        <f>SUMPRODUCT(LTA!F52:AJ52,LTA!F$101:AJ$101,LTA!F$104:AJ$104)</f>
        <v>162</v>
      </c>
      <c r="U52" s="78">
        <f>SUMPRODUCT(LTA!F52:AJ52,LTA!F$102:AJ$102,LTA!F$104:AJ$104)</f>
        <v>48.46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99.89</v>
      </c>
      <c r="AB52" s="117">
        <f>-STOA!O52</f>
        <v>-116.39</v>
      </c>
      <c r="AC52">
        <f t="shared" si="0"/>
        <v>9.124112933552242</v>
      </c>
      <c r="AD52">
        <f t="shared" si="1"/>
        <v>743.87702030925459</v>
      </c>
      <c r="AE52">
        <f>'IDT-1'!C52</f>
        <v>0</v>
      </c>
      <c r="AF52" s="26"/>
      <c r="AG52">
        <f t="shared" si="2"/>
        <v>743.87702030925459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-24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7.8965058236272876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4.2035319999999992</v>
      </c>
      <c r="O53">
        <f>BYPL_ISGS_exbus!BB53</f>
        <v>515.89206073561229</v>
      </c>
      <c r="P53" s="77">
        <v>33.17</v>
      </c>
      <c r="Q53" s="77">
        <v>0</v>
      </c>
      <c r="R53" s="80">
        <v>18.350000000000005</v>
      </c>
      <c r="S53" s="80">
        <v>0</v>
      </c>
      <c r="T53" s="78">
        <f>SUMPRODUCT(LTA!F53:AJ53,LTA!F$101:AJ$101,LTA!F$104:AJ$104)</f>
        <v>163.46</v>
      </c>
      <c r="U53" s="78">
        <f>SUMPRODUCT(LTA!F53:AJ53,LTA!F$102:AJ$102,LTA!F$104:AJ$104)</f>
        <v>48.46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99.89</v>
      </c>
      <c r="AB53" s="117">
        <f>-STOA!O53</f>
        <v>-116.39</v>
      </c>
      <c r="AC53">
        <f t="shared" si="0"/>
        <v>9.1080490383919184</v>
      </c>
      <c r="AD53">
        <f t="shared" si="1"/>
        <v>742.78179010662177</v>
      </c>
      <c r="AE53">
        <f>'IDT-1'!C53</f>
        <v>0</v>
      </c>
      <c r="AF53" s="26"/>
      <c r="AG53">
        <f t="shared" si="2"/>
        <v>742.78179010662177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-24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7.8965058236272876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4.1021959999999993</v>
      </c>
      <c r="O54">
        <f>BYPL_ISGS_exbus!BB54</f>
        <v>518.35654274582294</v>
      </c>
      <c r="P54" s="77">
        <v>33.17</v>
      </c>
      <c r="Q54" s="77">
        <v>0</v>
      </c>
      <c r="R54" s="80">
        <v>18.350000000000005</v>
      </c>
      <c r="S54" s="80">
        <v>0</v>
      </c>
      <c r="T54" s="78">
        <f>SUMPRODUCT(LTA!F54:AJ54,LTA!F$101:AJ$101,LTA!F$104:AJ$104)</f>
        <v>165.16</v>
      </c>
      <c r="U54" s="78">
        <f>SUMPRODUCT(LTA!F54:AJ54,LTA!F$102:AJ$102,LTA!F$104:AJ$104)</f>
        <v>48.46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99.59</v>
      </c>
      <c r="AB54" s="117">
        <f>-STOA!O54</f>
        <v>-116.39</v>
      </c>
      <c r="AC54">
        <f t="shared" si="0"/>
        <v>9.1677991058483581</v>
      </c>
      <c r="AD54">
        <f t="shared" si="1"/>
        <v>743.48518604937601</v>
      </c>
      <c r="AE54">
        <f>'IDT-1'!C54</f>
        <v>0</v>
      </c>
      <c r="AF54" s="26"/>
      <c r="AG54">
        <f t="shared" si="2"/>
        <v>743.48518604937601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-27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7.8965058236272876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4.3000879999999997</v>
      </c>
      <c r="O55">
        <f>BYPL_ISGS_exbus!BB55</f>
        <v>518.35759548149758</v>
      </c>
      <c r="P55" s="77">
        <v>33.17</v>
      </c>
      <c r="Q55" s="77">
        <v>0</v>
      </c>
      <c r="R55" s="80">
        <v>18.350000000000005</v>
      </c>
      <c r="S55" s="80">
        <v>0</v>
      </c>
      <c r="T55" s="78">
        <f>SUMPRODUCT(LTA!F55:AJ55,LTA!F$101:AJ$101,LTA!F$104:AJ$104)</f>
        <v>167.21</v>
      </c>
      <c r="U55" s="78">
        <f>SUMPRODUCT(LTA!F55:AJ55,LTA!F$102:AJ$102,LTA!F$104:AJ$104)</f>
        <v>48.46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</v>
      </c>
      <c r="AA55" s="117">
        <f>STOA!I55</f>
        <v>99.289999999999992</v>
      </c>
      <c r="AB55" s="117">
        <f>-STOA!O55</f>
        <v>-116.39</v>
      </c>
      <c r="AC55">
        <f t="shared" si="0"/>
        <v>9.4868061552769358</v>
      </c>
      <c r="AD55">
        <f t="shared" si="1"/>
        <v>711.11512373562209</v>
      </c>
      <c r="AE55">
        <f>'IDT-1'!C55</f>
        <v>0</v>
      </c>
      <c r="AF55" s="26"/>
      <c r="AG55">
        <f t="shared" si="2"/>
        <v>711.11512373562209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7.8965058236272876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4.4415759999999986</v>
      </c>
      <c r="O56">
        <f>BYPL_ISGS_exbus!BB56</f>
        <v>518.35759548149758</v>
      </c>
      <c r="P56" s="77">
        <v>33.17</v>
      </c>
      <c r="Q56" s="77">
        <v>0</v>
      </c>
      <c r="R56" s="80">
        <v>18.350000000000005</v>
      </c>
      <c r="S56" s="80">
        <v>0</v>
      </c>
      <c r="T56" s="78">
        <f>SUMPRODUCT(LTA!F56:AJ56,LTA!F$101:AJ$101,LTA!F$104:AJ$104)</f>
        <v>167.56</v>
      </c>
      <c r="U56" s="78">
        <f>SUMPRODUCT(LTA!F56:AJ56,LTA!F$102:AJ$102,LTA!F$104:AJ$104)</f>
        <v>48.46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-21</v>
      </c>
      <c r="AA56" s="117">
        <f>STOA!I56</f>
        <v>99.289999999999992</v>
      </c>
      <c r="AB56" s="117">
        <f>-STOA!O56</f>
        <v>-116.39</v>
      </c>
      <c r="AC56">
        <f t="shared" si="0"/>
        <v>9.606546907465475</v>
      </c>
      <c r="AD56">
        <f t="shared" si="1"/>
        <v>698.48687098343339</v>
      </c>
      <c r="AE56">
        <f>'IDT-1'!C56</f>
        <v>0</v>
      </c>
      <c r="AF56" s="26"/>
      <c r="AG56">
        <f t="shared" si="2"/>
        <v>698.48687098343339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7.8965058236272876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4.2771439999999998</v>
      </c>
      <c r="O57">
        <f>BYPL_ISGS_exbus!BB57</f>
        <v>519.44189002892472</v>
      </c>
      <c r="P57" s="77">
        <v>33.17</v>
      </c>
      <c r="Q57" s="77">
        <v>0</v>
      </c>
      <c r="R57" s="80">
        <v>18.350000000000005</v>
      </c>
      <c r="S57" s="80">
        <v>0</v>
      </c>
      <c r="T57" s="78">
        <f>SUMPRODUCT(LTA!F57:AJ57,LTA!F$101:AJ$101,LTA!F$104:AJ$104)</f>
        <v>169.12999999999997</v>
      </c>
      <c r="U57" s="78">
        <f>SUMPRODUCT(LTA!F57:AJ57,LTA!F$102:AJ$102,LTA!F$104:AJ$104)</f>
        <v>48.46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-26</v>
      </c>
      <c r="AA57" s="117">
        <f>STOA!I57</f>
        <v>98.69</v>
      </c>
      <c r="AB57" s="117">
        <f>-STOA!O57</f>
        <v>-116.39</v>
      </c>
      <c r="AC57">
        <f t="shared" si="0"/>
        <v>9.658690207971615</v>
      </c>
      <c r="AD57">
        <f t="shared" si="1"/>
        <v>696.32459023035437</v>
      </c>
      <c r="AE57">
        <f>'IDT-1'!C57</f>
        <v>0</v>
      </c>
      <c r="AF57" s="26"/>
      <c r="AG57">
        <f t="shared" si="2"/>
        <v>696.32459023035437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7.8965058236272876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4.3182519999999993</v>
      </c>
      <c r="O58">
        <f>BYPL_ISGS_exbus!BB58</f>
        <v>519.44258111949762</v>
      </c>
      <c r="P58" s="77">
        <v>33.17</v>
      </c>
      <c r="Q58" s="77">
        <v>0</v>
      </c>
      <c r="R58" s="80">
        <v>18.350000000000005</v>
      </c>
      <c r="S58" s="80">
        <v>0</v>
      </c>
      <c r="T58" s="78">
        <f>SUMPRODUCT(LTA!F58:AJ58,LTA!F$101:AJ$101,LTA!F$104:AJ$104)</f>
        <v>170.25</v>
      </c>
      <c r="U58" s="78">
        <f>SUMPRODUCT(LTA!F58:AJ58,LTA!F$102:AJ$102,LTA!F$104:AJ$104)</f>
        <v>48.46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-16</v>
      </c>
      <c r="AA58" s="117">
        <f>STOA!I58</f>
        <v>97.490000000000009</v>
      </c>
      <c r="AB58" s="117">
        <f>-STOA!O58</f>
        <v>-116.39</v>
      </c>
      <c r="AC58">
        <f t="shared" si="0"/>
        <v>9.2854726840364528</v>
      </c>
      <c r="AD58">
        <f t="shared" si="1"/>
        <v>738.65960684486254</v>
      </c>
      <c r="AE58">
        <f>'IDT-1'!C58</f>
        <v>0</v>
      </c>
      <c r="AF58" s="26"/>
      <c r="AG58">
        <f t="shared" si="2"/>
        <v>738.65960684486254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7.8965058236272876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4.2312559999999992</v>
      </c>
      <c r="O59">
        <f>BYPL_ISGS_exbus!BB59</f>
        <v>520.7639214209247</v>
      </c>
      <c r="P59" s="77">
        <v>33.17</v>
      </c>
      <c r="Q59" s="77">
        <v>0</v>
      </c>
      <c r="R59" s="80">
        <v>18.350000000000005</v>
      </c>
      <c r="S59" s="80">
        <v>0</v>
      </c>
      <c r="T59" s="78">
        <f>SUMPRODUCT(LTA!F59:AJ59,LTA!F$101:AJ$101,LTA!F$104:AJ$104)</f>
        <v>168.66</v>
      </c>
      <c r="U59" s="78">
        <f>SUMPRODUCT(LTA!F59:AJ59,LTA!F$102:AJ$102,LTA!F$104:AJ$104)</f>
        <v>48.46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-11</v>
      </c>
      <c r="AA59" s="117">
        <f>STOA!I59</f>
        <v>97.490000000000009</v>
      </c>
      <c r="AB59" s="117">
        <f>-STOA!O59</f>
        <v>-116.39</v>
      </c>
      <c r="AC59">
        <f t="shared" si="0"/>
        <v>9.593077377165848</v>
      </c>
      <c r="AD59">
        <f t="shared" si="1"/>
        <v>702.99634645316019</v>
      </c>
      <c r="AE59">
        <f>'IDT-1'!C59</f>
        <v>0</v>
      </c>
      <c r="AF59" s="26"/>
      <c r="AG59">
        <f t="shared" si="2"/>
        <v>702.99634645316019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7.8965058236272876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4.0974159999999991</v>
      </c>
      <c r="O60">
        <f>BYPL_ISGS_exbus!BB60</f>
        <v>520.76576624382676</v>
      </c>
      <c r="P60" s="77">
        <v>33.17</v>
      </c>
      <c r="Q60" s="77">
        <v>0</v>
      </c>
      <c r="R60" s="80">
        <v>18.350000000000005</v>
      </c>
      <c r="S60" s="80">
        <v>0</v>
      </c>
      <c r="T60" s="78">
        <f>SUMPRODUCT(LTA!F60:AJ60,LTA!F$101:AJ$101,LTA!F$104:AJ$104)</f>
        <v>169.69</v>
      </c>
      <c r="U60" s="78">
        <f>SUMPRODUCT(LTA!F60:AJ60,LTA!F$102:AJ$102,LTA!F$104:AJ$104)</f>
        <v>48.46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</v>
      </c>
      <c r="AA60" s="117">
        <f>STOA!I60</f>
        <v>95.69</v>
      </c>
      <c r="AB60" s="117">
        <f>-STOA!O60</f>
        <v>-116.39</v>
      </c>
      <c r="AC60">
        <f t="shared" si="0"/>
        <v>9.540749181996409</v>
      </c>
      <c r="AD60">
        <f t="shared" si="1"/>
        <v>707.14667947123189</v>
      </c>
      <c r="AE60">
        <f>'IDT-1'!C60</f>
        <v>0</v>
      </c>
      <c r="AF60" s="26"/>
      <c r="AG60">
        <f t="shared" si="2"/>
        <v>707.14667947123189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7.1901379512767836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4.2675839999999994</v>
      </c>
      <c r="O61">
        <f>BYPL_ISGS_exbus!BB61</f>
        <v>528.76042872525386</v>
      </c>
      <c r="P61" s="77">
        <v>33.17</v>
      </c>
      <c r="Q61" s="77">
        <v>0</v>
      </c>
      <c r="R61" s="80">
        <v>18.350000000000005</v>
      </c>
      <c r="S61" s="80">
        <v>0</v>
      </c>
      <c r="T61" s="78">
        <f>SUMPRODUCT(LTA!F61:AJ61,LTA!F$101:AJ$101,LTA!F$104:AJ$104)</f>
        <v>159.74</v>
      </c>
      <c r="U61" s="78">
        <f>SUMPRODUCT(LTA!F61:AJ61,LTA!F$102:AJ$102,LTA!F$104:AJ$104)</f>
        <v>48.46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94.490000000000009</v>
      </c>
      <c r="AB61" s="117">
        <f>-STOA!O61</f>
        <v>-116.39</v>
      </c>
      <c r="AC61">
        <f t="shared" si="0"/>
        <v>9.5881668006560403</v>
      </c>
      <c r="AD61">
        <f t="shared" si="1"/>
        <v>694.40772446164874</v>
      </c>
      <c r="AE61">
        <f>'IDT-1'!C61</f>
        <v>0</v>
      </c>
      <c r="AF61" s="26"/>
      <c r="AG61">
        <f t="shared" si="2"/>
        <v>694.40772446164874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7.1901379512767836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4.2083119999999994</v>
      </c>
      <c r="O62">
        <f>BYPL_ISGS_exbus!BB62</f>
        <v>528.76504648896525</v>
      </c>
      <c r="P62" s="77">
        <v>22.25</v>
      </c>
      <c r="Q62" s="77">
        <v>0</v>
      </c>
      <c r="R62" s="80">
        <v>18.350000000000005</v>
      </c>
      <c r="S62" s="80">
        <v>0</v>
      </c>
      <c r="T62" s="78">
        <f>SUMPRODUCT(LTA!F62:AJ62,LTA!F$101:AJ$101,LTA!F$104:AJ$104)</f>
        <v>153.51</v>
      </c>
      <c r="U62" s="78">
        <f>SUMPRODUCT(LTA!F62:AJ62,LTA!F$102:AJ$102,LTA!F$104:AJ$104)</f>
        <v>48.46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91.490000000000009</v>
      </c>
      <c r="AB62" s="117">
        <f>-STOA!O62</f>
        <v>-116.39</v>
      </c>
      <c r="AC62">
        <f t="shared" si="0"/>
        <v>9.1884126553218195</v>
      </c>
      <c r="AD62">
        <f t="shared" si="1"/>
        <v>699.60282437069429</v>
      </c>
      <c r="AE62">
        <f>'IDT-1'!C62</f>
        <v>0</v>
      </c>
      <c r="AF62" s="26"/>
      <c r="AG62">
        <f t="shared" si="2"/>
        <v>699.60282437069429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7.1901379512767836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4.2723639999999996</v>
      </c>
      <c r="O63">
        <f>BYPL_ISGS_exbus!BB63</f>
        <v>517.13299887812138</v>
      </c>
      <c r="P63" s="77">
        <v>22.25</v>
      </c>
      <c r="Q63" s="77">
        <v>0</v>
      </c>
      <c r="R63" s="80">
        <v>18.350000000000005</v>
      </c>
      <c r="S63" s="80">
        <v>0</v>
      </c>
      <c r="T63" s="78">
        <f>SUMPRODUCT(LTA!F63:AJ63,LTA!F$101:AJ$101,LTA!F$104:AJ$104)</f>
        <v>141.78</v>
      </c>
      <c r="U63" s="78">
        <f>SUMPRODUCT(LTA!F63:AJ63,LTA!F$102:AJ$102,LTA!F$104:AJ$104)</f>
        <v>48.46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89.09</v>
      </c>
      <c r="AB63" s="117">
        <f>-STOA!O63</f>
        <v>-116.39</v>
      </c>
      <c r="AC63">
        <f t="shared" si="0"/>
        <v>8.5183639178366271</v>
      </c>
      <c r="AD63">
        <f t="shared" si="1"/>
        <v>724.57487749733571</v>
      </c>
      <c r="AE63">
        <f>'IDT-1'!C63</f>
        <v>0</v>
      </c>
      <c r="AF63" s="26"/>
      <c r="AG63">
        <f t="shared" si="2"/>
        <v>724.57487749733571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7.1901379512767836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4.2216959999999997</v>
      </c>
      <c r="O64">
        <f>BYPL_ISGS_exbus!BB64</f>
        <v>518.74147465917576</v>
      </c>
      <c r="P64" s="77">
        <v>22.25</v>
      </c>
      <c r="Q64" s="77">
        <v>0</v>
      </c>
      <c r="R64" s="80">
        <v>18.350000000000005</v>
      </c>
      <c r="S64" s="80">
        <v>0</v>
      </c>
      <c r="T64" s="78">
        <f>SUMPRODUCT(LTA!F64:AJ64,LTA!F$101:AJ$101,LTA!F$104:AJ$104)</f>
        <v>133.27000000000001</v>
      </c>
      <c r="U64" s="78">
        <f>SUMPRODUCT(LTA!F64:AJ64,LTA!F$102:AJ$102,LTA!F$104:AJ$104)</f>
        <v>48.46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85.490000000000009</v>
      </c>
      <c r="AB64" s="117">
        <f>-STOA!O64</f>
        <v>-116.39</v>
      </c>
      <c r="AC64">
        <f t="shared" si="0"/>
        <v>8.629701559320397</v>
      </c>
      <c r="AD64">
        <f t="shared" si="1"/>
        <v>690.91134763690627</v>
      </c>
      <c r="AE64">
        <f>'IDT-1'!C64</f>
        <v>0</v>
      </c>
      <c r="AF64" s="26"/>
      <c r="AG64">
        <f t="shared" si="2"/>
        <v>690.91134763690627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7.1901379512767836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4.2809679999999988</v>
      </c>
      <c r="O65">
        <f>BYPL_ISGS_exbus!BB65</f>
        <v>518.74322959212122</v>
      </c>
      <c r="P65" s="77">
        <v>22.25</v>
      </c>
      <c r="Q65" s="77">
        <v>0</v>
      </c>
      <c r="R65" s="80">
        <v>18.350000000000005</v>
      </c>
      <c r="S65" s="80">
        <v>0</v>
      </c>
      <c r="T65" s="78">
        <f>SUMPRODUCT(LTA!F65:AJ65,LTA!F$101:AJ$101,LTA!F$104:AJ$104)</f>
        <v>124.41999999999999</v>
      </c>
      <c r="U65" s="78">
        <f>SUMPRODUCT(LTA!F65:AJ65,LTA!F$102:AJ$102,LTA!F$104:AJ$104)</f>
        <v>48.46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83.69</v>
      </c>
      <c r="AB65" s="117">
        <f>-STOA!O65</f>
        <v>-116.39</v>
      </c>
      <c r="AC65">
        <f t="shared" si="0"/>
        <v>8.434489663319825</v>
      </c>
      <c r="AD65">
        <f t="shared" si="1"/>
        <v>715.12758646585223</v>
      </c>
      <c r="AE65">
        <f>'IDT-1'!C65</f>
        <v>0</v>
      </c>
      <c r="AF65" s="26"/>
      <c r="AG65">
        <f t="shared" si="2"/>
        <v>715.12758646585223</v>
      </c>
      <c r="AI65" s="75">
        <f>PXIL!I65</f>
        <v>0</v>
      </c>
      <c r="AJ65" s="75">
        <f>PXIL!O65</f>
        <v>0</v>
      </c>
      <c r="AK65" s="75">
        <f>RTM_IEX!I65</f>
        <v>11.61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7.1901379512767836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4.1528639999999992</v>
      </c>
      <c r="O66">
        <f>BYPL_ISGS_exbus!BB66</f>
        <v>518.74147465917576</v>
      </c>
      <c r="P66" s="77">
        <v>22.25</v>
      </c>
      <c r="Q66" s="77">
        <v>0</v>
      </c>
      <c r="R66" s="80">
        <v>18.350000000000005</v>
      </c>
      <c r="S66" s="80">
        <v>0</v>
      </c>
      <c r="T66" s="78">
        <f>SUMPRODUCT(LTA!F66:AJ66,LTA!F$101:AJ$101,LTA!F$104:AJ$104)</f>
        <v>115.02</v>
      </c>
      <c r="U66" s="78">
        <f>SUMPRODUCT(LTA!F66:AJ66,LTA!F$102:AJ$102,LTA!F$104:AJ$104)</f>
        <v>48.46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80.69</v>
      </c>
      <c r="AB66" s="117">
        <f>-STOA!O66</f>
        <v>-116.39</v>
      </c>
      <c r="AC66">
        <f t="shared" si="0"/>
        <v>8.4007869047099053</v>
      </c>
      <c r="AD66">
        <f t="shared" si="1"/>
        <v>711.33143029151665</v>
      </c>
      <c r="AE66">
        <f>'IDT-1'!C66</f>
        <v>0</v>
      </c>
      <c r="AF66" s="26"/>
      <c r="AG66">
        <f t="shared" si="2"/>
        <v>711.33143029151665</v>
      </c>
      <c r="AI66" s="75">
        <f>PXIL!I66</f>
        <v>0</v>
      </c>
      <c r="AJ66" s="75">
        <f>PXIL!O66</f>
        <v>0</v>
      </c>
      <c r="AK66" s="75">
        <f>RTM_IEX!I66</f>
        <v>20.309999999999999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7.5422868548617048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4.3727439999999991</v>
      </c>
      <c r="O67">
        <f>BYPL_ISGS_exbus!BB67</f>
        <v>518.74134540097225</v>
      </c>
      <c r="P67" s="77">
        <v>22.25</v>
      </c>
      <c r="Q67" s="77">
        <v>0</v>
      </c>
      <c r="R67" s="80">
        <v>18.350000000000005</v>
      </c>
      <c r="S67" s="80">
        <v>0</v>
      </c>
      <c r="T67" s="78">
        <f>SUMPRODUCT(LTA!F67:AJ67,LTA!F$101:AJ$101,LTA!F$104:AJ$104)</f>
        <v>104.88</v>
      </c>
      <c r="U67" s="78">
        <f>SUMPRODUCT(LTA!F67:AJ67,LTA!F$102:AJ$102,LTA!F$104:AJ$104)</f>
        <v>48.46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77.09</v>
      </c>
      <c r="AB67" s="117">
        <f>-STOA!O67</f>
        <v>-116.39</v>
      </c>
      <c r="AC67">
        <f t="shared" si="0"/>
        <v>8.106179621589261</v>
      </c>
      <c r="AD67">
        <f t="shared" si="1"/>
        <v>678.14793722001889</v>
      </c>
      <c r="AE67">
        <f>'IDT-1'!C67</f>
        <v>0</v>
      </c>
      <c r="AF67" s="26"/>
      <c r="AG67">
        <f t="shared" si="2"/>
        <v>678.14793722001889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7.5422868548617048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4.3039119999999995</v>
      </c>
      <c r="O68">
        <f>BYPL_ISGS_exbus!BB68</f>
        <v>518.74121614276862</v>
      </c>
      <c r="P68" s="77">
        <v>22.25</v>
      </c>
      <c r="Q68" s="77">
        <v>0</v>
      </c>
      <c r="R68" s="80">
        <v>18.350000000000005</v>
      </c>
      <c r="S68" s="80">
        <v>0</v>
      </c>
      <c r="T68" s="78">
        <f>SUMPRODUCT(LTA!F68:AJ68,LTA!F$101:AJ$101,LTA!F$104:AJ$104)</f>
        <v>96.74</v>
      </c>
      <c r="U68" s="78">
        <f>SUMPRODUCT(LTA!F68:AJ68,LTA!F$102:AJ$102,LTA!F$104:AJ$104)</f>
        <v>48.46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73.490000000000009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8.1725407625170696</v>
      </c>
      <c r="AD68">
        <f t="shared" ref="AD68:AD98" si="4">SUM(B68:AB68,AI68:AR68)-AC68</f>
        <v>685.62261482088741</v>
      </c>
      <c r="AE68">
        <f>'IDT-1'!C68</f>
        <v>0</v>
      </c>
      <c r="AF68" s="26"/>
      <c r="AG68">
        <f t="shared" ref="AG68:AG98" si="5">SUM(AD68:AF68)</f>
        <v>685.62261482088741</v>
      </c>
      <c r="AI68" s="75">
        <f>PXIL!I68</f>
        <v>0</v>
      </c>
      <c r="AJ68" s="75">
        <f>PXIL!O68</f>
        <v>0</v>
      </c>
      <c r="AK68" s="75">
        <f>RTM_IEX!I68</f>
        <v>19.350000000000001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7.5422868548617048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4.2675839999999994</v>
      </c>
      <c r="O69">
        <f>BYPL_ISGS_exbus!BB69</f>
        <v>518.73925932731413</v>
      </c>
      <c r="P69" s="77">
        <v>22.56</v>
      </c>
      <c r="Q69" s="77">
        <v>0</v>
      </c>
      <c r="R69" s="80">
        <v>18.350000000000005</v>
      </c>
      <c r="S69" s="80">
        <v>0</v>
      </c>
      <c r="T69" s="78">
        <f>SUMPRODUCT(LTA!F69:AJ69,LTA!F$101:AJ$101,LTA!F$104:AJ$104)</f>
        <v>78.13</v>
      </c>
      <c r="U69" s="78">
        <f>SUMPRODUCT(LTA!F69:AJ69,LTA!F$102:AJ$102,LTA!F$104:AJ$104)</f>
        <v>48.46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70.490000000000009</v>
      </c>
      <c r="AB69" s="117">
        <f>-STOA!O69</f>
        <v>-116.39</v>
      </c>
      <c r="AC69">
        <f t="shared" si="3"/>
        <v>7.8485398561410697</v>
      </c>
      <c r="AD69">
        <f t="shared" si="4"/>
        <v>649.1283309118088</v>
      </c>
      <c r="AE69">
        <f>'IDT-1'!C69</f>
        <v>0</v>
      </c>
      <c r="AF69" s="26"/>
      <c r="AG69">
        <f t="shared" si="5"/>
        <v>649.1283309118088</v>
      </c>
      <c r="AI69" s="75">
        <f>PXIL!I69</f>
        <v>0</v>
      </c>
      <c r="AJ69" s="75">
        <f>PXIL!O69</f>
        <v>0</v>
      </c>
      <c r="AK69" s="75">
        <f>RTM_IEX!I69</f>
        <v>3.87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7.5422868548617048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3.9282039999999991</v>
      </c>
      <c r="O70">
        <f>BYPL_ISGS_exbus!BB70</f>
        <v>523.65023784911057</v>
      </c>
      <c r="P70" s="77">
        <v>22.56</v>
      </c>
      <c r="Q70" s="77">
        <v>0</v>
      </c>
      <c r="R70" s="80">
        <v>18.350000000000005</v>
      </c>
      <c r="S70" s="80">
        <v>0</v>
      </c>
      <c r="T70" s="78">
        <f>SUMPRODUCT(LTA!F70:AJ70,LTA!F$101:AJ$101,LTA!F$104:AJ$104)</f>
        <v>66.849999999999994</v>
      </c>
      <c r="U70" s="78">
        <f>SUMPRODUCT(LTA!F70:AJ70,LTA!F$102:AJ$102,LTA!F$104:AJ$104)</f>
        <v>48.46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67.490000000000009</v>
      </c>
      <c r="AB70" s="117">
        <f>-STOA!O70</f>
        <v>-116.39</v>
      </c>
      <c r="AC70">
        <f t="shared" si="3"/>
        <v>7.9418339231328794</v>
      </c>
      <c r="AD70">
        <f t="shared" si="4"/>
        <v>659.6366353666134</v>
      </c>
      <c r="AE70">
        <f>'IDT-1'!C70</f>
        <v>0</v>
      </c>
      <c r="AF70" s="26"/>
      <c r="AG70">
        <f t="shared" si="5"/>
        <v>659.6366353666134</v>
      </c>
      <c r="AI70" s="75">
        <f>PXIL!I70</f>
        <v>0</v>
      </c>
      <c r="AJ70" s="75">
        <f>PXIL!O70</f>
        <v>0</v>
      </c>
      <c r="AK70" s="75">
        <f>RTM_IEX!I70</f>
        <v>24.18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7.5422868548617048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4.1203599999999989</v>
      </c>
      <c r="O71">
        <f>BYPL_ISGS_exbus!BB71</f>
        <v>524.98504483777322</v>
      </c>
      <c r="P71" s="77">
        <v>52.129999999999995</v>
      </c>
      <c r="Q71" s="77">
        <v>0</v>
      </c>
      <c r="R71" s="80">
        <v>18.350000000000001</v>
      </c>
      <c r="S71" s="80">
        <v>0</v>
      </c>
      <c r="T71" s="78">
        <f>SUMPRODUCT(LTA!F71:AJ71,LTA!F$101:AJ$101,LTA!F$104:AJ$104)</f>
        <v>58.36</v>
      </c>
      <c r="U71" s="78">
        <f>SUMPRODUCT(LTA!F71:AJ71,LTA!F$102:AJ$102,LTA!F$104:AJ$104)</f>
        <v>48.46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64.490000000000009</v>
      </c>
      <c r="AB71" s="117">
        <f>-STOA!O71</f>
        <v>-116.39</v>
      </c>
      <c r="AC71">
        <f t="shared" si="3"/>
        <v>7.9015911974331106</v>
      </c>
      <c r="AD71">
        <f t="shared" si="4"/>
        <v>655.10384108097594</v>
      </c>
      <c r="AE71">
        <f>'IDT-1'!C71</f>
        <v>0</v>
      </c>
      <c r="AF71" s="26"/>
      <c r="AG71">
        <f t="shared" si="5"/>
        <v>655.10384108097594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7.5422868548617048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4.3134719999999991</v>
      </c>
      <c r="O72">
        <f>BYPL_ISGS_exbus!BB72</f>
        <v>527.96056905171361</v>
      </c>
      <c r="P72" s="77">
        <v>52.129999999999995</v>
      </c>
      <c r="Q72" s="77">
        <v>0</v>
      </c>
      <c r="R72" s="80">
        <v>16.600000000000001</v>
      </c>
      <c r="S72" s="80">
        <v>0</v>
      </c>
      <c r="T72" s="78">
        <f>SUMPRODUCT(LTA!F72:AJ72,LTA!F$101:AJ$101,LTA!F$104:AJ$104)</f>
        <v>48.410000000000004</v>
      </c>
      <c r="U72" s="78">
        <f>SUMPRODUCT(LTA!F72:AJ72,LTA!F$102:AJ$102,LTA!F$104:AJ$104)</f>
        <v>48.46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61.49</v>
      </c>
      <c r="AB72" s="117">
        <f>-STOA!O72</f>
        <v>-116.39</v>
      </c>
      <c r="AC72">
        <f t="shared" si="3"/>
        <v>8.1065311961157853</v>
      </c>
      <c r="AD72">
        <f t="shared" si="4"/>
        <v>678.18753729623359</v>
      </c>
      <c r="AE72">
        <f>'IDT-1'!C72</f>
        <v>0</v>
      </c>
      <c r="AF72" s="26"/>
      <c r="AG72">
        <f t="shared" si="5"/>
        <v>678.18753729623359</v>
      </c>
      <c r="AI72" s="75">
        <f>PXIL!I72</f>
        <v>0</v>
      </c>
      <c r="AJ72" s="75">
        <f>PXIL!O72</f>
        <v>0</v>
      </c>
      <c r="AK72" s="75">
        <f>RTM_IEX!I72</f>
        <v>34.82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7.5422868548617048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4.2398599999999984</v>
      </c>
      <c r="O73">
        <f>BYPL_ISGS_exbus!BB73</f>
        <v>564.04109891025212</v>
      </c>
      <c r="P73" s="77">
        <v>52.129999999999995</v>
      </c>
      <c r="Q73" s="77">
        <v>0</v>
      </c>
      <c r="R73" s="80">
        <v>11.93</v>
      </c>
      <c r="S73" s="80">
        <v>0</v>
      </c>
      <c r="T73" s="78">
        <f>SUMPRODUCT(LTA!F73:AJ73,LTA!F$101:AJ$101,LTA!F$104:AJ$104)</f>
        <v>32.44</v>
      </c>
      <c r="U73" s="78">
        <f>SUMPRODUCT(LTA!F73:AJ73,LTA!F$102:AJ$102,LTA!F$104:AJ$104)</f>
        <v>48.46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58.49</v>
      </c>
      <c r="AB73" s="117">
        <f>-STOA!O73</f>
        <v>-116.39</v>
      </c>
      <c r="AC73">
        <f t="shared" si="3"/>
        <v>8.2494160732709236</v>
      </c>
      <c r="AD73">
        <f t="shared" si="4"/>
        <v>694.28157027761688</v>
      </c>
      <c r="AE73">
        <f>'IDT-1'!C73</f>
        <v>0</v>
      </c>
      <c r="AF73" s="26"/>
      <c r="AG73">
        <f t="shared" si="5"/>
        <v>694.28157027761688</v>
      </c>
      <c r="AI73" s="75">
        <f>PXIL!I73</f>
        <v>0</v>
      </c>
      <c r="AJ73" s="75">
        <f>PXIL!O73</f>
        <v>0</v>
      </c>
      <c r="AK73" s="75">
        <f>RTM_IEX!I73</f>
        <v>38.69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7.5422868548617048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4.3689199999999992</v>
      </c>
      <c r="O74">
        <f>BYPL_ISGS_exbus!BB74</f>
        <v>574.73405224207613</v>
      </c>
      <c r="P74" s="77">
        <v>52.129999999999995</v>
      </c>
      <c r="Q74" s="77">
        <v>0</v>
      </c>
      <c r="R74" s="80">
        <v>7.2373293987458513</v>
      </c>
      <c r="S74" s="80">
        <v>0</v>
      </c>
      <c r="T74" s="78">
        <f>SUMPRODUCT(LTA!F74:AJ74,LTA!F$101:AJ$101,LTA!F$104:AJ$104)</f>
        <v>26.68</v>
      </c>
      <c r="U74" s="78">
        <f>SUMPRODUCT(LTA!F74:AJ74,LTA!F$102:AJ$102,LTA!F$104:AJ$104)</f>
        <v>48.46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57.89</v>
      </c>
      <c r="AB74" s="117">
        <f>-STOA!O74</f>
        <v>-116.39</v>
      </c>
      <c r="AC74">
        <f t="shared" si="3"/>
        <v>8.2899782892999383</v>
      </c>
      <c r="AD74">
        <f t="shared" si="4"/>
        <v>698.85035079215777</v>
      </c>
      <c r="AE74">
        <f>'IDT-1'!C74</f>
        <v>0</v>
      </c>
      <c r="AF74" s="26"/>
      <c r="AG74">
        <f t="shared" si="5"/>
        <v>698.85035079215777</v>
      </c>
      <c r="AI74" s="75">
        <f>PXIL!I74</f>
        <v>0</v>
      </c>
      <c r="AJ74" s="75">
        <f>PXIL!O74</f>
        <v>0</v>
      </c>
      <c r="AK74" s="75">
        <f>RTM_IEX!I74</f>
        <v>43.53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4.1939719999999987</v>
      </c>
      <c r="O75">
        <f>BYPL_ISGS_exbus!BB75</f>
        <v>585.94829042147546</v>
      </c>
      <c r="P75" s="77">
        <v>51.54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20.79</v>
      </c>
      <c r="U75" s="78">
        <f>SUMPRODUCT(LTA!F75:AJ75,LTA!F$102:AJ$102,LTA!F$104:AJ$104)</f>
        <v>48.46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57.29</v>
      </c>
      <c r="AB75" s="117">
        <f>-STOA!O75</f>
        <v>-55</v>
      </c>
      <c r="AC75">
        <f t="shared" si="3"/>
        <v>7.3330392955821182</v>
      </c>
      <c r="AD75">
        <f t="shared" si="4"/>
        <v>714.38925056652897</v>
      </c>
      <c r="AE75">
        <f>'IDT-1'!C75</f>
        <v>0</v>
      </c>
      <c r="AF75" s="26"/>
      <c r="AG75">
        <f t="shared" si="5"/>
        <v>714.38925056652897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4.0974159999999991</v>
      </c>
      <c r="O76">
        <f>BYPL_ISGS_exbus!BB76</f>
        <v>598.36607877062579</v>
      </c>
      <c r="P76" s="77">
        <v>51.54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14.6</v>
      </c>
      <c r="U76" s="78">
        <f>SUMPRODUCT(LTA!F76:AJ76,LTA!F$102:AJ$102,LTA!F$104:AJ$104)</f>
        <v>48.46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55.79</v>
      </c>
      <c r="AB76" s="117">
        <f>-STOA!O76</f>
        <v>-55</v>
      </c>
      <c r="AC76">
        <f t="shared" si="3"/>
        <v>7.3769112671797785</v>
      </c>
      <c r="AD76">
        <f t="shared" si="4"/>
        <v>719.33082991284732</v>
      </c>
      <c r="AE76">
        <f>'IDT-1'!C76</f>
        <v>0</v>
      </c>
      <c r="AF76" s="26"/>
      <c r="AG76">
        <f t="shared" si="5"/>
        <v>719.33082991284732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4.2216959999999997</v>
      </c>
      <c r="O77">
        <f>BYPL_ISGS_exbus!BB77</f>
        <v>616.28582765159706</v>
      </c>
      <c r="P77" s="77">
        <v>51.54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10.52</v>
      </c>
      <c r="U77" s="78">
        <f>SUMPRODUCT(LTA!F77:AJ77,LTA!F$102:AJ$102,LTA!F$104:AJ$104)</f>
        <v>48.46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55.49</v>
      </c>
      <c r="AB77" s="117">
        <f>-STOA!O77</f>
        <v>-55</v>
      </c>
      <c r="AC77">
        <f t="shared" si="3"/>
        <v>7.8966704598311157</v>
      </c>
      <c r="AD77">
        <f t="shared" si="4"/>
        <v>687.47509960116724</v>
      </c>
      <c r="AE77">
        <f>'IDT-1'!C77</f>
        <v>20</v>
      </c>
      <c r="AF77" s="26"/>
      <c r="AG77">
        <f t="shared" si="5"/>
        <v>707.47509960116724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4.3039119999999995</v>
      </c>
      <c r="O78">
        <f>BYPL_ISGS_exbus!BB78</f>
        <v>644.65844635773499</v>
      </c>
      <c r="P78" s="77">
        <v>51.54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26.74</v>
      </c>
      <c r="U78" s="78">
        <f>SUMPRODUCT(LTA!F78:AJ78,LTA!F$102:AJ$102,LTA!F$104:AJ$104)</f>
        <v>75.25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-55</v>
      </c>
      <c r="AA78" s="117">
        <f>STOA!I78</f>
        <v>55.49</v>
      </c>
      <c r="AB78" s="117">
        <f>-STOA!O78</f>
        <v>-55</v>
      </c>
      <c r="AC78">
        <f t="shared" si="3"/>
        <v>9.2358112070207543</v>
      </c>
      <c r="AD78">
        <f t="shared" si="4"/>
        <v>677.60079356011556</v>
      </c>
      <c r="AE78">
        <f>'IDT-1'!C78</f>
        <v>15</v>
      </c>
      <c r="AF78" s="26"/>
      <c r="AG78">
        <f t="shared" si="5"/>
        <v>692.60079356011556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22.49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4.3775239999999993</v>
      </c>
      <c r="O79">
        <f>BYPL_ISGS_exbus!BB79</f>
        <v>644.65831235603582</v>
      </c>
      <c r="P79" s="77">
        <v>51.54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27.48</v>
      </c>
      <c r="U79" s="78">
        <f>SUMPRODUCT(LTA!F79:AJ79,LTA!F$102:AJ$102,LTA!F$104:AJ$104)</f>
        <v>75.25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-80</v>
      </c>
      <c r="AA79" s="117">
        <f>STOA!I79</f>
        <v>55.49</v>
      </c>
      <c r="AB79" s="117">
        <f>-STOA!O79</f>
        <v>-55</v>
      </c>
      <c r="AC79">
        <f t="shared" si="3"/>
        <v>9.238220649324953</v>
      </c>
      <c r="AD79">
        <f t="shared" si="4"/>
        <v>708.00535629248498</v>
      </c>
      <c r="AE79">
        <f>'IDT-1'!C79</f>
        <v>0</v>
      </c>
      <c r="AF79" s="26"/>
      <c r="AG79">
        <f t="shared" si="5"/>
        <v>708.00535629248498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22.49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4.0056399999999996</v>
      </c>
      <c r="O80">
        <f>BYPL_ISGS_exbus!BB80</f>
        <v>626.32993496803579</v>
      </c>
      <c r="P80" s="77">
        <v>51.54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28.19</v>
      </c>
      <c r="U80" s="78">
        <f>SUMPRODUCT(LTA!F80:AJ80,LTA!F$102:AJ$102,LTA!F$104:AJ$104)</f>
        <v>75.25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-85</v>
      </c>
      <c r="AA80" s="117">
        <f>STOA!I80</f>
        <v>55.49</v>
      </c>
      <c r="AB80" s="117">
        <f>-STOA!O80</f>
        <v>-55</v>
      </c>
      <c r="AC80">
        <f t="shared" si="3"/>
        <v>9.1242969867215287</v>
      </c>
      <c r="AD80">
        <f t="shared" si="4"/>
        <v>685.12901856708834</v>
      </c>
      <c r="AE80">
        <f>'IDT-1'!C80</f>
        <v>0</v>
      </c>
      <c r="AF80" s="26"/>
      <c r="AG80">
        <f t="shared" si="5"/>
        <v>685.12901856708834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4.1299199999999994</v>
      </c>
      <c r="O81">
        <f>BYPL_ISGS_exbus!BB81</f>
        <v>621.30546164603595</v>
      </c>
      <c r="P81" s="77">
        <v>51.54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28.71</v>
      </c>
      <c r="U81" s="78">
        <f>SUMPRODUCT(LTA!F81:AJ81,LTA!F$102:AJ$102,LTA!F$104:AJ$104)</f>
        <v>75.25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-90</v>
      </c>
      <c r="AA81" s="117">
        <f>STOA!I81</f>
        <v>55.49</v>
      </c>
      <c r="AB81" s="117">
        <f>-STOA!O81</f>
        <v>-55</v>
      </c>
      <c r="AC81">
        <f t="shared" si="3"/>
        <v>8.7353753486809662</v>
      </c>
      <c r="AD81">
        <f t="shared" si="4"/>
        <v>691.54425270675642</v>
      </c>
      <c r="AE81">
        <f>'IDT-1'!C81</f>
        <v>0</v>
      </c>
      <c r="AF81" s="26"/>
      <c r="AG81">
        <f t="shared" si="5"/>
        <v>691.54425270675642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4.2216959999999997</v>
      </c>
      <c r="O82">
        <f>BYPL_ISGS_exbus!BB82</f>
        <v>621.30563693928332</v>
      </c>
      <c r="P82" s="77">
        <v>51.54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29.83</v>
      </c>
      <c r="U82" s="78">
        <f>SUMPRODUCT(LTA!F82:AJ82,LTA!F$102:AJ$102,LTA!F$104:AJ$104)</f>
        <v>75.25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-100</v>
      </c>
      <c r="AA82" s="117">
        <f>STOA!I82</f>
        <v>55.49</v>
      </c>
      <c r="AB82" s="117">
        <f>-STOA!O82</f>
        <v>-55</v>
      </c>
      <c r="AC82">
        <f t="shared" si="3"/>
        <v>8.8348217952834975</v>
      </c>
      <c r="AD82">
        <f t="shared" si="4"/>
        <v>682.65675755340123</v>
      </c>
      <c r="AE82">
        <f>'IDT-1'!C82</f>
        <v>0</v>
      </c>
      <c r="AF82" s="26"/>
      <c r="AG82">
        <f t="shared" si="5"/>
        <v>682.65675755340123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4.1346999999999987</v>
      </c>
      <c r="O83">
        <f>BYPL_ISGS_exbus!BB83</f>
        <v>611.26817500268055</v>
      </c>
      <c r="P83" s="77">
        <v>51.536779353871154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32.67</v>
      </c>
      <c r="U83" s="78">
        <f>SUMPRODUCT(LTA!F83:AJ83,LTA!F$102:AJ$102,LTA!F$104:AJ$104)</f>
        <v>75.25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-80</v>
      </c>
      <c r="AA83" s="117">
        <f>STOA!I83</f>
        <v>55.49</v>
      </c>
      <c r="AB83" s="117">
        <f>-STOA!O83</f>
        <v>-55</v>
      </c>
      <c r="AC83">
        <f t="shared" si="3"/>
        <v>8.7706902237554569</v>
      </c>
      <c r="AD83">
        <f t="shared" si="4"/>
        <v>675.43321054219757</v>
      </c>
      <c r="AE83">
        <f>'IDT-1'!C83</f>
        <v>0</v>
      </c>
      <c r="AF83" s="26"/>
      <c r="AG83">
        <f t="shared" si="5"/>
        <v>675.43321054219757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4.0477039999999995</v>
      </c>
      <c r="O84">
        <f>BYPL_ISGS_exbus!BB84</f>
        <v>601.64507652109967</v>
      </c>
      <c r="P84" s="77">
        <v>51.536779353871154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19.41</v>
      </c>
      <c r="U84" s="78">
        <f>SUMPRODUCT(LTA!F84:AJ84,LTA!F$102:AJ$102,LTA!F$104:AJ$104)</f>
        <v>48.46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-40</v>
      </c>
      <c r="AA84" s="117">
        <f>STOA!I84</f>
        <v>55.49</v>
      </c>
      <c r="AB84" s="117">
        <f>-STOA!O84</f>
        <v>-55</v>
      </c>
      <c r="AC84">
        <f t="shared" si="3"/>
        <v>8.1552388418736399</v>
      </c>
      <c r="AD84">
        <f t="shared" si="4"/>
        <v>646.28856744249856</v>
      </c>
      <c r="AE84">
        <f>'IDT-1'!C84</f>
        <v>0</v>
      </c>
      <c r="AF84" s="26"/>
      <c r="AG84">
        <f t="shared" si="5"/>
        <v>646.28856744249856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4.0381439999999991</v>
      </c>
      <c r="O85">
        <f>BYPL_ISGS_exbus!BB85</f>
        <v>605.61136131113426</v>
      </c>
      <c r="P85" s="77">
        <v>51.536779353871154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19.190000000000001</v>
      </c>
      <c r="U85" s="78">
        <f>SUMPRODUCT(LTA!F85:AJ85,LTA!F$102:AJ$102,LTA!F$104:AJ$104)</f>
        <v>48.46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-30</v>
      </c>
      <c r="AA85" s="117">
        <f>STOA!I85</f>
        <v>55.49</v>
      </c>
      <c r="AB85" s="117">
        <f>-STOA!O85</f>
        <v>-55</v>
      </c>
      <c r="AC85">
        <f t="shared" si="3"/>
        <v>8.6764190337466882</v>
      </c>
      <c r="AD85">
        <f t="shared" si="4"/>
        <v>594.50411204066017</v>
      </c>
      <c r="AE85">
        <f>'IDT-1'!C85</f>
        <v>0</v>
      </c>
      <c r="AF85" s="26"/>
      <c r="AG85">
        <f t="shared" si="5"/>
        <v>594.50411204066017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4.2494199999999998</v>
      </c>
      <c r="O86">
        <f>BYPL_ISGS_exbus!BB86</f>
        <v>606.80660282467863</v>
      </c>
      <c r="P86" s="77">
        <v>51.536779353871154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18.84</v>
      </c>
      <c r="U86" s="78">
        <f>SUMPRODUCT(LTA!F86:AJ86,LTA!F$102:AJ$102,LTA!F$104:AJ$104)</f>
        <v>48.46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-40</v>
      </c>
      <c r="AA86" s="117">
        <f>STOA!I86</f>
        <v>55.49</v>
      </c>
      <c r="AB86" s="117">
        <f>-STOA!O86</f>
        <v>-55</v>
      </c>
      <c r="AC86">
        <f t="shared" si="3"/>
        <v>8.774497663087832</v>
      </c>
      <c r="AD86">
        <f t="shared" si="4"/>
        <v>585.46255092486342</v>
      </c>
      <c r="AE86">
        <f>'IDT-1'!C86</f>
        <v>0</v>
      </c>
      <c r="AF86" s="26"/>
      <c r="AG86">
        <f t="shared" si="5"/>
        <v>585.46255092486342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4.3039119999999995</v>
      </c>
      <c r="O87">
        <f>BYPL_ISGS_exbus!BB87</f>
        <v>575.26608034049252</v>
      </c>
      <c r="P87" s="77">
        <v>22.130000000000003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17.850000000000001</v>
      </c>
      <c r="U87" s="78">
        <f>SUMPRODUCT(LTA!F87:AJ87,LTA!F$102:AJ$102,LTA!F$104:AJ$104)</f>
        <v>48.46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-50</v>
      </c>
      <c r="AA87" s="117">
        <f>STOA!I87</f>
        <v>55.490000000000009</v>
      </c>
      <c r="AB87" s="117">
        <f>-STOA!O87</f>
        <v>-55</v>
      </c>
      <c r="AC87">
        <f t="shared" si="3"/>
        <v>7.6972412851812093</v>
      </c>
      <c r="AD87">
        <f t="shared" si="4"/>
        <v>584.65699746471273</v>
      </c>
      <c r="AE87">
        <f>'IDT-1'!C87</f>
        <v>-3.387</v>
      </c>
      <c r="AF87" s="26"/>
      <c r="AG87">
        <f t="shared" si="5"/>
        <v>581.26999746471279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4.3182519999999993</v>
      </c>
      <c r="O88">
        <f>BYPL_ISGS_exbus!BB88</f>
        <v>575.26592029170774</v>
      </c>
      <c r="P88" s="77">
        <v>22.130000000000003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17.09</v>
      </c>
      <c r="U88" s="78">
        <f>SUMPRODUCT(LTA!F88:AJ88,LTA!F$102:AJ$102,LTA!F$104:AJ$104)</f>
        <v>48.46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-65</v>
      </c>
      <c r="AA88" s="117">
        <f>STOA!I88</f>
        <v>55.490000000000009</v>
      </c>
      <c r="AB88" s="117">
        <f>-STOA!O88</f>
        <v>-55</v>
      </c>
      <c r="AC88">
        <f t="shared" si="3"/>
        <v>7.7350687063628794</v>
      </c>
      <c r="AD88">
        <f t="shared" si="4"/>
        <v>578.87334999474626</v>
      </c>
      <c r="AE88">
        <f>'IDT-1'!C88</f>
        <v>0</v>
      </c>
      <c r="AF88" s="26"/>
      <c r="AG88">
        <f t="shared" si="5"/>
        <v>578.87334999474626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4.2723639999999996</v>
      </c>
      <c r="O89">
        <f>BYPL_ISGS_exbus!BB89</f>
        <v>576.35106572449251</v>
      </c>
      <c r="P89" s="77">
        <v>22.130000000000003</v>
      </c>
      <c r="Q89" s="77">
        <v>9.6699999999999982</v>
      </c>
      <c r="R89" s="80">
        <v>0</v>
      </c>
      <c r="S89" s="80">
        <v>0</v>
      </c>
      <c r="T89" s="78">
        <f>SUMPRODUCT(LTA!F89:AJ89,LTA!F$101:AJ$101,LTA!F$104:AJ$104)</f>
        <v>16.84</v>
      </c>
      <c r="U89" s="78">
        <f>SUMPRODUCT(LTA!F89:AJ89,LTA!F$102:AJ$102,LTA!F$104:AJ$104)</f>
        <v>48.46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-80</v>
      </c>
      <c r="AA89" s="117">
        <f>STOA!I89</f>
        <v>55.490000000000009</v>
      </c>
      <c r="AB89" s="117">
        <f>-STOA!O89</f>
        <v>-55</v>
      </c>
      <c r="AC89">
        <f t="shared" si="3"/>
        <v>7.7383288965494312</v>
      </c>
      <c r="AD89">
        <f t="shared" si="4"/>
        <v>599.32934723734445</v>
      </c>
      <c r="AE89">
        <f>'IDT-1'!C89</f>
        <v>0</v>
      </c>
      <c r="AF89" s="26"/>
      <c r="AG89">
        <f t="shared" si="5"/>
        <v>599.32934723734445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4.1021959999999993</v>
      </c>
      <c r="O90">
        <f>BYPL_ISGS_exbus!BB90</f>
        <v>574.08020467691813</v>
      </c>
      <c r="P90" s="77">
        <v>22.130000000000003</v>
      </c>
      <c r="Q90" s="77">
        <v>9.6699999999999982</v>
      </c>
      <c r="R90" s="80">
        <v>0</v>
      </c>
      <c r="S90" s="80">
        <v>0</v>
      </c>
      <c r="T90" s="78">
        <f>SUMPRODUCT(LTA!F90:AJ90,LTA!F$101:AJ$101,LTA!F$104:AJ$104)</f>
        <v>9.52</v>
      </c>
      <c r="U90" s="78">
        <f>SUMPRODUCT(LTA!F90:AJ90,LTA!F$102:AJ$102,LTA!F$104:AJ$104)</f>
        <v>48.46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-80</v>
      </c>
      <c r="AA90" s="117">
        <f>STOA!I90</f>
        <v>55.490000000000009</v>
      </c>
      <c r="AB90" s="117">
        <f>-STOA!O90</f>
        <v>-55</v>
      </c>
      <c r="AC90">
        <f t="shared" si="3"/>
        <v>7.6524318409307766</v>
      </c>
      <c r="AD90">
        <f t="shared" si="4"/>
        <v>589.65421524538863</v>
      </c>
      <c r="AE90">
        <f>'IDT-1'!C90</f>
        <v>0</v>
      </c>
      <c r="AF90" s="26"/>
      <c r="AG90">
        <f t="shared" si="5"/>
        <v>589.65421524538863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4.2446399999999995</v>
      </c>
      <c r="O91">
        <f>BYPL_ISGS_exbus!BB91</f>
        <v>553.61960227146392</v>
      </c>
      <c r="P91" s="77">
        <v>22.130000000000003</v>
      </c>
      <c r="Q91" s="77">
        <v>9.6699999999999982</v>
      </c>
      <c r="R91" s="80">
        <v>0</v>
      </c>
      <c r="S91" s="80">
        <v>0</v>
      </c>
      <c r="T91" s="78">
        <f>SUMPRODUCT(LTA!F91:AJ91,LTA!F$101:AJ$101,LTA!F$104:AJ$104)</f>
        <v>9.3800000000000008</v>
      </c>
      <c r="U91" s="78">
        <f>SUMPRODUCT(LTA!F91:AJ91,LTA!F$102:AJ$102,LTA!F$104:AJ$104)</f>
        <v>48.46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-65</v>
      </c>
      <c r="AA91" s="117">
        <f>STOA!I91</f>
        <v>55.490000000000009</v>
      </c>
      <c r="AB91" s="117">
        <f>-STOA!O91</f>
        <v>-55</v>
      </c>
      <c r="AC91">
        <f t="shared" si="3"/>
        <v>7.4280094093518034</v>
      </c>
      <c r="AD91">
        <f t="shared" si="4"/>
        <v>574.42047927151339</v>
      </c>
      <c r="AE91">
        <f>'IDT-1'!C91</f>
        <v>0</v>
      </c>
      <c r="AF91" s="26"/>
      <c r="AG91">
        <f t="shared" si="5"/>
        <v>574.42047927151339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4.2216959999999997</v>
      </c>
      <c r="O92">
        <f>BYPL_ISGS_exbus!BB92</f>
        <v>543.63097020067914</v>
      </c>
      <c r="P92" s="77">
        <v>22.130000000000003</v>
      </c>
      <c r="Q92" s="77">
        <v>9.6699999999999982</v>
      </c>
      <c r="R92" s="80">
        <v>0</v>
      </c>
      <c r="S92" s="80">
        <v>0</v>
      </c>
      <c r="T92" s="78">
        <f>SUMPRODUCT(LTA!F92:AJ92,LTA!F$101:AJ$101,LTA!F$104:AJ$104)</f>
        <v>9.25</v>
      </c>
      <c r="U92" s="78">
        <f>SUMPRODUCT(LTA!F92:AJ92,LTA!F$102:AJ$102,LTA!F$104:AJ$104)</f>
        <v>48.46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-65</v>
      </c>
      <c r="AA92" s="117">
        <f>STOA!I92</f>
        <v>55.490000000000009</v>
      </c>
      <c r="AB92" s="117">
        <f>-STOA!O92</f>
        <v>-55</v>
      </c>
      <c r="AC92">
        <f t="shared" si="3"/>
        <v>7.4275448151508501</v>
      </c>
      <c r="AD92">
        <f t="shared" si="4"/>
        <v>554.27936779492961</v>
      </c>
      <c r="AE92">
        <f>'IDT-1'!C92</f>
        <v>0</v>
      </c>
      <c r="AF92" s="26"/>
      <c r="AG92">
        <f t="shared" si="5"/>
        <v>554.27936779492961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4.1346999999999987</v>
      </c>
      <c r="O93">
        <f>BYPL_ISGS_exbus!BB93</f>
        <v>540.31183378857872</v>
      </c>
      <c r="P93" s="77">
        <v>33.86</v>
      </c>
      <c r="Q93" s="77">
        <v>9.6699999999999982</v>
      </c>
      <c r="R93" s="80">
        <v>0</v>
      </c>
      <c r="S93" s="80">
        <v>0</v>
      </c>
      <c r="T93" s="78">
        <f>SUMPRODUCT(LTA!F93:AJ93,LTA!F$101:AJ$101,LTA!F$104:AJ$104)</f>
        <v>9.18</v>
      </c>
      <c r="U93" s="78">
        <f>SUMPRODUCT(LTA!F93:AJ93,LTA!F$102:AJ$102,LTA!F$104:AJ$104)</f>
        <v>48.46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-26</v>
      </c>
      <c r="AA93" s="117">
        <f>STOA!I93</f>
        <v>55.490000000000009</v>
      </c>
      <c r="AB93" s="117">
        <f>-STOA!O93</f>
        <v>-55</v>
      </c>
      <c r="AC93">
        <f t="shared" si="3"/>
        <v>7.7754008031124204</v>
      </c>
      <c r="AD93">
        <f t="shared" si="4"/>
        <v>531.1853793948676</v>
      </c>
      <c r="AE93">
        <f>'IDT-1'!C93</f>
        <v>0</v>
      </c>
      <c r="AF93" s="26"/>
      <c r="AG93">
        <f t="shared" si="5"/>
        <v>531.1853793948676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4.0104199999999999</v>
      </c>
      <c r="O94">
        <f>BYPL_ISGS_exbus!BB94</f>
        <v>537.9338847437939</v>
      </c>
      <c r="P94" s="77">
        <v>33.86</v>
      </c>
      <c r="Q94" s="77">
        <v>9.6699999999999982</v>
      </c>
      <c r="R94" s="80">
        <v>0</v>
      </c>
      <c r="S94" s="80">
        <v>0</v>
      </c>
      <c r="T94" s="78">
        <f>SUMPRODUCT(LTA!F94:AJ94,LTA!F$101:AJ$101,LTA!F$104:AJ$104)</f>
        <v>8.48</v>
      </c>
      <c r="U94" s="78">
        <f>SUMPRODUCT(LTA!F94:AJ94,LTA!F$102:AJ$102,LTA!F$104:AJ$104)</f>
        <v>48.46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-26</v>
      </c>
      <c r="AA94" s="117">
        <f>STOA!I94</f>
        <v>55.490000000000009</v>
      </c>
      <c r="AB94" s="117">
        <f>-STOA!O94</f>
        <v>-55</v>
      </c>
      <c r="AC94">
        <f t="shared" si="3"/>
        <v>7.8803931003512453</v>
      </c>
      <c r="AD94">
        <f t="shared" si="4"/>
        <v>512.87815805284401</v>
      </c>
      <c r="AE94">
        <f>'IDT-1'!C94</f>
        <v>0</v>
      </c>
      <c r="AF94" s="26"/>
      <c r="AG94">
        <f t="shared" si="5"/>
        <v>512.87815805284401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3.8498119999999996</v>
      </c>
      <c r="O95">
        <f>BYPL_ISGS_exbus!BB95</f>
        <v>527.93569033924518</v>
      </c>
      <c r="P95" s="77">
        <v>33.86</v>
      </c>
      <c r="Q95" s="77">
        <v>9.6699999999999982</v>
      </c>
      <c r="R95" s="80">
        <v>0</v>
      </c>
      <c r="S95" s="80">
        <v>0</v>
      </c>
      <c r="T95" s="78">
        <f>SUMPRODUCT(LTA!F95:AJ95,LTA!F$101:AJ$101,LTA!F$104:AJ$104)</f>
        <v>7.85</v>
      </c>
      <c r="U95" s="78">
        <f>SUMPRODUCT(LTA!F95:AJ95,LTA!F$102:AJ$102,LTA!F$104:AJ$104)</f>
        <v>48.46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</v>
      </c>
      <c r="AA95" s="117">
        <f>STOA!I95</f>
        <v>55.490000000000009</v>
      </c>
      <c r="AB95" s="117">
        <f>-STOA!O95</f>
        <v>-55</v>
      </c>
      <c r="AC95">
        <f t="shared" si="3"/>
        <v>7.6078890887473101</v>
      </c>
      <c r="AD95">
        <f t="shared" si="4"/>
        <v>522.36185965989921</v>
      </c>
      <c r="AE95">
        <f>'IDT-1'!C95</f>
        <v>-11</v>
      </c>
      <c r="AF95" s="26"/>
      <c r="AG95">
        <f t="shared" si="5"/>
        <v>511.36185965989921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4.0515279999999994</v>
      </c>
      <c r="O96">
        <f>BYPL_ISGS_exbus!BB96</f>
        <v>525.51010186457881</v>
      </c>
      <c r="P96" s="77">
        <v>33.86</v>
      </c>
      <c r="Q96" s="77">
        <v>9.6699999999999982</v>
      </c>
      <c r="R96" s="80">
        <v>0</v>
      </c>
      <c r="S96" s="80">
        <v>0</v>
      </c>
      <c r="T96" s="78">
        <f>SUMPRODUCT(LTA!F96:AJ96,LTA!F$101:AJ$101,LTA!F$104:AJ$104)</f>
        <v>8.09</v>
      </c>
      <c r="U96" s="78">
        <f>SUMPRODUCT(LTA!F96:AJ96,LTA!F$102:AJ$102,LTA!F$104:AJ$104)</f>
        <v>48.46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55.490000000000009</v>
      </c>
      <c r="AB96" s="117">
        <f>-STOA!O96</f>
        <v>-55</v>
      </c>
      <c r="AC96">
        <f t="shared" si="3"/>
        <v>7.3595996953931673</v>
      </c>
      <c r="AD96">
        <f t="shared" si="4"/>
        <v>546.62627657858707</v>
      </c>
      <c r="AE96">
        <f>'IDT-1'!C96</f>
        <v>0</v>
      </c>
      <c r="AF96" s="26"/>
      <c r="AG96">
        <f t="shared" si="5"/>
        <v>546.62627657858707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4.2542</v>
      </c>
      <c r="O97">
        <f>BYPL_ISGS_exbus!BB97</f>
        <v>525.50279059060358</v>
      </c>
      <c r="P97" s="77">
        <v>33.86</v>
      </c>
      <c r="Q97" s="77">
        <v>9.6699999999999982</v>
      </c>
      <c r="R97" s="80">
        <v>0</v>
      </c>
      <c r="S97" s="80">
        <v>0</v>
      </c>
      <c r="T97" s="78">
        <f>SUMPRODUCT(LTA!F97:AJ97,LTA!F$101:AJ$101,LTA!F$104:AJ$104)</f>
        <v>8.3000000000000007</v>
      </c>
      <c r="U97" s="78">
        <f>SUMPRODUCT(LTA!F97:AJ97,LTA!F$102:AJ$102,LTA!F$104:AJ$104)</f>
        <v>48.46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55.490000000000009</v>
      </c>
      <c r="AB97" s="117">
        <f>-STOA!O97</f>
        <v>-55</v>
      </c>
      <c r="AC97">
        <f t="shared" si="3"/>
        <v>7.4519481450041374</v>
      </c>
      <c r="AD97">
        <f t="shared" si="4"/>
        <v>536.93928885500077</v>
      </c>
      <c r="AE97">
        <f>'IDT-1'!C97</f>
        <v>0</v>
      </c>
      <c r="AF97" s="26"/>
      <c r="AG97">
        <f t="shared" si="5"/>
        <v>536.93928885500077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-95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4.2264759999999999</v>
      </c>
      <c r="O98">
        <f>BYPL_ISGS_exbus!BB98</f>
        <v>520.1571644101349</v>
      </c>
      <c r="P98" s="77">
        <v>33.86</v>
      </c>
      <c r="Q98" s="77">
        <v>9.6699999999999982</v>
      </c>
      <c r="R98" s="80">
        <v>0</v>
      </c>
      <c r="S98" s="80">
        <v>0</v>
      </c>
      <c r="T98" s="78">
        <f>SUMPRODUCT(LTA!F98:AJ98,LTA!F$101:AJ$101,LTA!F$104:AJ$104)</f>
        <v>8.3699999999999992</v>
      </c>
      <c r="U98" s="78">
        <f>SUMPRODUCT(LTA!F98:AJ98,LTA!F$102:AJ$102,LTA!F$104:AJ$104)</f>
        <v>48.46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55.490000000000009</v>
      </c>
      <c r="AB98" s="117">
        <f>-STOA!O98</f>
        <v>-55</v>
      </c>
      <c r="AC98">
        <f t="shared" si="3"/>
        <v>7.4052786634160137</v>
      </c>
      <c r="AD98">
        <f t="shared" si="4"/>
        <v>531.6826081561203</v>
      </c>
      <c r="AE98">
        <f>'IDT-1'!C98</f>
        <v>0</v>
      </c>
      <c r="AF98" s="26"/>
      <c r="AG98">
        <f t="shared" si="5"/>
        <v>531.6826081561203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-95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0.21299596861037526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-1.7457928400755388E-2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0.10071388300000005</v>
      </c>
      <c r="O99">
        <f t="shared" si="6"/>
        <v>12.979865464118655</v>
      </c>
      <c r="P99" s="77">
        <f t="shared" si="6"/>
        <v>0.79982677935387181</v>
      </c>
      <c r="Q99" s="77">
        <f t="shared" si="6"/>
        <v>2.4175000000000002E-2</v>
      </c>
      <c r="R99" s="80">
        <f t="shared" si="6"/>
        <v>0.21148801868422598</v>
      </c>
      <c r="S99" s="80">
        <f t="shared" si="6"/>
        <v>0</v>
      </c>
      <c r="T99" s="78">
        <f t="shared" si="6"/>
        <v>1.6097675000000002</v>
      </c>
      <c r="U99" s="78">
        <f t="shared" si="6"/>
        <v>1.2032250000000007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-0.53500000000000003</v>
      </c>
      <c r="AA99" s="117">
        <f t="shared" si="6"/>
        <v>1.6566599999999978</v>
      </c>
      <c r="AB99" s="117">
        <f t="shared" si="6"/>
        <v>-2.0566800000000018</v>
      </c>
      <c r="AC99">
        <f t="shared" si="6"/>
        <v>0.2026321396245635</v>
      </c>
      <c r="AD99">
        <f t="shared" si="6"/>
        <v>14.622727545741808</v>
      </c>
      <c r="AE99">
        <f t="shared" si="6"/>
        <v>3.40325E-3</v>
      </c>
      <c r="AG99">
        <f t="shared" si="6"/>
        <v>14.626130795741808</v>
      </c>
      <c r="AI99">
        <f t="shared" si="6"/>
        <v>0</v>
      </c>
      <c r="AJ99">
        <f t="shared" si="6"/>
        <v>0</v>
      </c>
      <c r="AK99">
        <f t="shared" si="6"/>
        <v>7.3029999999999998E-2</v>
      </c>
      <c r="AL99">
        <f t="shared" si="6"/>
        <v>-1.4732499999999999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44843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12.174055829228243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-1.0872817955112222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5.0013759999999987</v>
      </c>
      <c r="O3">
        <f>TPDDL_ISGS_exbus!BB3</f>
        <v>614.93490709561661</v>
      </c>
      <c r="P3" s="77">
        <v>58.57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9.620000000000001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10.409130891484416</v>
      </c>
      <c r="AD3">
        <f>SUM(B3:AB3,AI3:AR3)-AC3</f>
        <v>868.93071648595969</v>
      </c>
      <c r="AE3">
        <f>'IDT-1'!F3</f>
        <v>0</v>
      </c>
      <c r="AF3" s="26"/>
      <c r="AG3">
        <f>SUM(AD3:AF3)</f>
        <v>868.93071648595969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12.019704433497537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-1.0872817955112222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4.8331839999999993</v>
      </c>
      <c r="O4">
        <f>TPDDL_ISGS_exbus!BB4</f>
        <v>599.22515940146423</v>
      </c>
      <c r="P4" s="77">
        <v>58.57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9.620000000000001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10.268046729893445</v>
      </c>
      <c r="AD4">
        <f t="shared" ref="AD4:AD67" si="1">SUM(B4:AB4,AI4:AR4)-AC4</f>
        <v>853.03950955766766</v>
      </c>
      <c r="AE4">
        <f>'IDT-1'!F4</f>
        <v>0</v>
      </c>
      <c r="AF4" s="26"/>
      <c r="AG4">
        <f t="shared" ref="AG4:AG67" si="2">SUM(AD4:AF4)</f>
        <v>853.03950955766766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12.019704433497537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-1.0872817955112222</v>
      </c>
      <c r="J5">
        <f>Bawana_RLNG!T5</f>
        <v>0</v>
      </c>
      <c r="K5">
        <f>Bawana_Spot!T5</f>
        <v>0</v>
      </c>
      <c r="L5">
        <f>TWOMCL!S5</f>
        <v>5.7597285067873303</v>
      </c>
      <c r="M5">
        <f>EDWPCL!W5</f>
        <v>0</v>
      </c>
      <c r="N5">
        <f>'MSW BWN'!W5</f>
        <v>5.2303039999999994</v>
      </c>
      <c r="O5">
        <f>TPDDL_ISGS_exbus!BB5</f>
        <v>568.91542353277259</v>
      </c>
      <c r="P5" s="77">
        <v>56.65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9.620000000000001</v>
      </c>
      <c r="AB5" s="117">
        <f>-STOA!P5</f>
        <v>0</v>
      </c>
      <c r="AC5">
        <f t="shared" si="0"/>
        <v>10.162252117369221</v>
      </c>
      <c r="AD5">
        <f t="shared" si="1"/>
        <v>800.94562656017695</v>
      </c>
      <c r="AE5">
        <f>'IDT-1'!F5</f>
        <v>0</v>
      </c>
      <c r="AF5" s="26"/>
      <c r="AG5">
        <f t="shared" si="2"/>
        <v>800.94562656017695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12.019704433497537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-1.0872817955112222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5.4101759999999981</v>
      </c>
      <c r="O6">
        <f>TPDDL_ISGS_exbus!BB6</f>
        <v>568.91384562495284</v>
      </c>
      <c r="P6" s="77">
        <v>56.65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9.620000000000001</v>
      </c>
      <c r="AB6" s="117">
        <f>-STOA!P6</f>
        <v>0</v>
      </c>
      <c r="AC6">
        <f t="shared" si="0"/>
        <v>10.16705124870405</v>
      </c>
      <c r="AD6">
        <f t="shared" si="1"/>
        <v>801.48618326234555</v>
      </c>
      <c r="AE6">
        <f>'IDT-1'!F6</f>
        <v>0</v>
      </c>
      <c r="AF6" s="26"/>
      <c r="AG6">
        <f t="shared" si="2"/>
        <v>801.48618326234555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12.02238209432454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-1.0872817955112222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5.4323679999999994</v>
      </c>
      <c r="O7">
        <f>TPDDL_ISGS_exbus!BB7</f>
        <v>568.91410006340925</v>
      </c>
      <c r="P7" s="77">
        <v>36.450000000000003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9.5300000000000011</v>
      </c>
      <c r="AB7" s="117">
        <f>-STOA!P7</f>
        <v>0</v>
      </c>
      <c r="AC7">
        <f t="shared" si="0"/>
        <v>10.477017354498487</v>
      </c>
      <c r="AD7">
        <f t="shared" si="1"/>
        <v>725.9113412558346</v>
      </c>
      <c r="AE7">
        <f>'IDT-1'!F7</f>
        <v>0</v>
      </c>
      <c r="AF7" s="26"/>
      <c r="AG7">
        <f t="shared" si="2"/>
        <v>725.9113412558346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12.02238209432454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-1.0872817955112222</v>
      </c>
      <c r="J8">
        <f>Bawana_RLNG!T8</f>
        <v>0</v>
      </c>
      <c r="K8">
        <f>Bawana_Spot!T8</f>
        <v>0</v>
      </c>
      <c r="L8">
        <f>TWOMCL!S8</f>
        <v>5.3429864253393653</v>
      </c>
      <c r="M8">
        <f>EDWPCL!W8</f>
        <v>0</v>
      </c>
      <c r="N8">
        <f>'MSW BWN'!W8</f>
        <v>5.3377600000000003</v>
      </c>
      <c r="O8">
        <f>TPDDL_ISGS_exbus!BB8</f>
        <v>564.29546219400049</v>
      </c>
      <c r="P8" s="77">
        <v>56.65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9.5300000000000011</v>
      </c>
      <c r="AB8" s="117">
        <f>-STOA!P8</f>
        <v>0</v>
      </c>
      <c r="AC8">
        <f t="shared" si="0"/>
        <v>10.428840766763397</v>
      </c>
      <c r="AD8">
        <f t="shared" si="1"/>
        <v>760.6624681513897</v>
      </c>
      <c r="AE8">
        <f>'IDT-1'!F8</f>
        <v>0</v>
      </c>
      <c r="AF8" s="26"/>
      <c r="AG8">
        <f t="shared" si="2"/>
        <v>760.6624681513897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12.02238209432454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-1.0872817955112222</v>
      </c>
      <c r="J9">
        <f>Bawana_RLNG!T9</f>
        <v>0</v>
      </c>
      <c r="K9">
        <f>Bawana_Spot!T9</f>
        <v>0</v>
      </c>
      <c r="L9">
        <f>TWOMCL!S9</f>
        <v>5.0687782805429862</v>
      </c>
      <c r="M9">
        <f>EDWPCL!W9</f>
        <v>0</v>
      </c>
      <c r="N9">
        <f>'MSW BWN'!W9</f>
        <v>4.9558239999999998</v>
      </c>
      <c r="O9">
        <f>TPDDL_ISGS_exbus!BB9</f>
        <v>553.24246307362716</v>
      </c>
      <c r="P9" s="77">
        <v>36.450000000000003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9.5300000000000011</v>
      </c>
      <c r="AB9" s="117">
        <f>-STOA!P9</f>
        <v>0</v>
      </c>
      <c r="AC9">
        <f t="shared" si="0"/>
        <v>10.325602856473811</v>
      </c>
      <c r="AD9">
        <f t="shared" si="1"/>
        <v>708.85656279650971</v>
      </c>
      <c r="AE9">
        <f>'IDT-1'!F9</f>
        <v>0</v>
      </c>
      <c r="AF9" s="26"/>
      <c r="AG9">
        <f t="shared" si="2"/>
        <v>708.85656279650971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12.02238209432454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-1.0872817955112222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5.3482719999999988</v>
      </c>
      <c r="O10">
        <f>TPDDL_ISGS_exbus!BB10</f>
        <v>553.24220863517075</v>
      </c>
      <c r="P10" s="77">
        <v>36.450000000000003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9.5300000000000011</v>
      </c>
      <c r="AB10" s="117">
        <f>-STOA!P10</f>
        <v>0</v>
      </c>
      <c r="AC10">
        <f t="shared" si="0"/>
        <v>9.8944582890202231</v>
      </c>
      <c r="AD10">
        <f t="shared" si="1"/>
        <v>760.73791289307439</v>
      </c>
      <c r="AE10">
        <f>'IDT-1'!F10</f>
        <v>0</v>
      </c>
      <c r="AF10" s="26"/>
      <c r="AG10">
        <f t="shared" si="2"/>
        <v>760.73791289307439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12.02238209432454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-1.0872817955112222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5.0340799999999986</v>
      </c>
      <c r="O11">
        <f>TPDDL_ISGS_exbus!BB11</f>
        <v>553.26127692447653</v>
      </c>
      <c r="P11" s="77">
        <v>36.450000000000003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9.5300000000000011</v>
      </c>
      <c r="AB11" s="117">
        <f>-STOA!P11</f>
        <v>0</v>
      </c>
      <c r="AC11">
        <f t="shared" si="0"/>
        <v>10.486695744353199</v>
      </c>
      <c r="AD11">
        <f t="shared" si="1"/>
        <v>692.8505517270471</v>
      </c>
      <c r="AE11">
        <f>'IDT-1'!F11</f>
        <v>0</v>
      </c>
      <c r="AF11" s="26"/>
      <c r="AG11">
        <f t="shared" si="2"/>
        <v>692.8505517270471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-242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12.02238209432454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-1.0872817955112222</v>
      </c>
      <c r="J12">
        <f>Bawana_RLNG!T12</f>
        <v>0</v>
      </c>
      <c r="K12">
        <f>Bawana_Spot!T12</f>
        <v>0</v>
      </c>
      <c r="L12">
        <f>TWOMCL!S12</f>
        <v>6.085520361990949</v>
      </c>
      <c r="M12">
        <f>EDWPCL!W12</f>
        <v>0</v>
      </c>
      <c r="N12">
        <f>'MSW BWN'!W12</f>
        <v>5.0574399999999988</v>
      </c>
      <c r="O12">
        <f>TPDDL_ISGS_exbus!BB12</f>
        <v>525.21252248602002</v>
      </c>
      <c r="P12" s="77">
        <v>36.450000000000003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9.5300000000000011</v>
      </c>
      <c r="AB12" s="117">
        <f>-STOA!P12</f>
        <v>0</v>
      </c>
      <c r="AC12">
        <f t="shared" si="0"/>
        <v>9.6004839166988667</v>
      </c>
      <c r="AD12">
        <f t="shared" si="1"/>
        <v>737.6700992301254</v>
      </c>
      <c r="AE12">
        <f>'IDT-1'!F12</f>
        <v>0</v>
      </c>
      <c r="AF12" s="26"/>
      <c r="AG12">
        <f t="shared" si="2"/>
        <v>737.6700992301254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12.02238209432454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-1.0872817955112222</v>
      </c>
      <c r="J13">
        <f>Bawana_RLNG!T13</f>
        <v>0</v>
      </c>
      <c r="K13">
        <f>Bawana_Spot!T13</f>
        <v>0</v>
      </c>
      <c r="L13">
        <f>TWOMCL!S13</f>
        <v>5.8058823529411763</v>
      </c>
      <c r="M13">
        <f>EDWPCL!W13</f>
        <v>0</v>
      </c>
      <c r="N13">
        <f>'MSW BWN'!W13</f>
        <v>5.2700159999999983</v>
      </c>
      <c r="O13">
        <f>TPDDL_ISGS_exbus!BB13</f>
        <v>519.31079729620888</v>
      </c>
      <c r="P13" s="77">
        <v>36.450000000000003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284.10000000000002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9.5300000000000011</v>
      </c>
      <c r="AB13" s="117">
        <f>-STOA!P13</f>
        <v>0</v>
      </c>
      <c r="AC13">
        <f t="shared" si="0"/>
        <v>8.8683478710276642</v>
      </c>
      <c r="AD13">
        <f t="shared" si="1"/>
        <v>729.53344807693566</v>
      </c>
      <c r="AE13">
        <f>'IDT-1'!F13</f>
        <v>0</v>
      </c>
      <c r="AF13" s="26"/>
      <c r="AG13">
        <f t="shared" si="2"/>
        <v>729.53344807693566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-133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12.02238209432454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-1.0872817955112222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5.5106239999999991</v>
      </c>
      <c r="O14">
        <f>TPDDL_ISGS_exbus!BB14</f>
        <v>519.31054285775235</v>
      </c>
      <c r="P14" s="77">
        <v>36.450000000000003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245.41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9.5300000000000011</v>
      </c>
      <c r="AB14" s="117">
        <f>-STOA!P14</f>
        <v>0</v>
      </c>
      <c r="AC14">
        <f t="shared" si="0"/>
        <v>8.2398367636142904</v>
      </c>
      <c r="AD14">
        <f t="shared" si="1"/>
        <v>725.0332206410618</v>
      </c>
      <c r="AE14">
        <f>'IDT-1'!F14</f>
        <v>0</v>
      </c>
      <c r="AF14" s="26"/>
      <c r="AG14">
        <f t="shared" si="2"/>
        <v>725.0332206410618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12.02238209432454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-1.0872817955112222</v>
      </c>
      <c r="J15">
        <f>Bawana_RLNG!T15</f>
        <v>0</v>
      </c>
      <c r="K15">
        <f>Bawana_Spot!T15</f>
        <v>0</v>
      </c>
      <c r="L15">
        <f>TWOMCL!S15</f>
        <v>5.9877828054298634</v>
      </c>
      <c r="M15">
        <f>EDWPCL!W15</f>
        <v>0</v>
      </c>
      <c r="N15">
        <f>'MSW BWN'!W15</f>
        <v>5.1076639999999998</v>
      </c>
      <c r="O15">
        <f>TPDDL_ISGS_exbus!BB15</f>
        <v>517.37561733260895</v>
      </c>
      <c r="P15" s="77">
        <v>36.450000000000003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225.74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9.4400000000000013</v>
      </c>
      <c r="AB15" s="117">
        <f>-STOA!P15</f>
        <v>0</v>
      </c>
      <c r="AC15">
        <f t="shared" si="0"/>
        <v>8.3637646962964727</v>
      </c>
      <c r="AD15">
        <f t="shared" si="1"/>
        <v>666.67239974055576</v>
      </c>
      <c r="AE15">
        <f>'IDT-1'!F15</f>
        <v>0</v>
      </c>
      <c r="AF15" s="26"/>
      <c r="AG15">
        <f t="shared" si="2"/>
        <v>666.67239974055576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-136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12.02238209432454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-1.0872817955112222</v>
      </c>
      <c r="J16">
        <f>Bawana_RLNG!T16</f>
        <v>0</v>
      </c>
      <c r="K16">
        <f>Bawana_Spot!T16</f>
        <v>0</v>
      </c>
      <c r="L16">
        <f>TWOMCL!S16</f>
        <v>5.9687782805429856</v>
      </c>
      <c r="M16">
        <f>EDWPCL!W16</f>
        <v>0</v>
      </c>
      <c r="N16">
        <f>'MSW BWN'!W16</f>
        <v>5.2536639999999997</v>
      </c>
      <c r="O16">
        <f>TPDDL_ISGS_exbus!BB16</f>
        <v>517.37536289415243</v>
      </c>
      <c r="P16" s="77">
        <v>36.450000000000003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225.74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9.4400000000000013</v>
      </c>
      <c r="AB16" s="117">
        <f>-STOA!P16</f>
        <v>0</v>
      </c>
      <c r="AC16">
        <f t="shared" si="0"/>
        <v>7.9564861513980656</v>
      </c>
      <c r="AD16">
        <f t="shared" si="1"/>
        <v>713.20641932211083</v>
      </c>
      <c r="AE16">
        <f>'IDT-1'!F16</f>
        <v>0</v>
      </c>
      <c r="AF16" s="26"/>
      <c r="AG16">
        <f t="shared" si="2"/>
        <v>713.20641932211083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12.02238209432454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-1.0872817955112222</v>
      </c>
      <c r="J17">
        <f>Bawana_RLNG!T17</f>
        <v>0</v>
      </c>
      <c r="K17">
        <f>Bawana_Spot!T17</f>
        <v>0</v>
      </c>
      <c r="L17">
        <f>TWOMCL!S17</f>
        <v>6.0203619909502253</v>
      </c>
      <c r="M17">
        <f>EDWPCL!W17</f>
        <v>0</v>
      </c>
      <c r="N17">
        <f>'MSW BWN'!W17</f>
        <v>5.1462079999999988</v>
      </c>
      <c r="O17">
        <f>TPDDL_ISGS_exbus!BB17</f>
        <v>517.37561733260895</v>
      </c>
      <c r="P17" s="77">
        <v>36.450000000000003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225.74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9.4400000000000013</v>
      </c>
      <c r="AB17" s="117">
        <f>-STOA!P17</f>
        <v>0</v>
      </c>
      <c r="AC17">
        <f t="shared" si="0"/>
        <v>7.8228248014751376</v>
      </c>
      <c r="AD17">
        <f t="shared" si="1"/>
        <v>728.28446282089749</v>
      </c>
      <c r="AE17">
        <f>'IDT-1'!F17</f>
        <v>0</v>
      </c>
      <c r="AF17" s="26"/>
      <c r="AG17">
        <f t="shared" si="2"/>
        <v>728.28446282089749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12.02238209432454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-1.0872817955112222</v>
      </c>
      <c r="J18">
        <f>Bawana_RLNG!T18</f>
        <v>0</v>
      </c>
      <c r="K18">
        <f>Bawana_Spot!T18</f>
        <v>0</v>
      </c>
      <c r="L18">
        <f>TWOMCL!S18</f>
        <v>5.4923076923076914</v>
      </c>
      <c r="M18">
        <f>EDWPCL!W18</f>
        <v>0</v>
      </c>
      <c r="N18">
        <f>'MSW BWN'!W18</f>
        <v>4.9499839999999997</v>
      </c>
      <c r="O18">
        <f>TPDDL_ISGS_exbus!BB18</f>
        <v>517.37536289415243</v>
      </c>
      <c r="P18" s="77">
        <v>36.450000000000003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225.74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9.4400000000000013</v>
      </c>
      <c r="AB18" s="117">
        <f>-STOA!P18</f>
        <v>0</v>
      </c>
      <c r="AC18">
        <f t="shared" si="0"/>
        <v>7.8697176785218375</v>
      </c>
      <c r="AD18">
        <f t="shared" si="1"/>
        <v>721.51303720675173</v>
      </c>
      <c r="AE18">
        <f>'IDT-1'!F18</f>
        <v>0</v>
      </c>
      <c r="AF18" s="26"/>
      <c r="AG18">
        <f t="shared" si="2"/>
        <v>721.51303720675173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12.02238209432454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-1.0872817955112222</v>
      </c>
      <c r="J19">
        <f>Bawana_RLNG!T19</f>
        <v>0</v>
      </c>
      <c r="K19">
        <f>Bawana_Spot!T19</f>
        <v>0</v>
      </c>
      <c r="L19">
        <f>TWOMCL!S19</f>
        <v>5.7800904977375556</v>
      </c>
      <c r="M19">
        <f>EDWPCL!W19</f>
        <v>0</v>
      </c>
      <c r="N19">
        <f>'MSW BWN'!W19</f>
        <v>4.9558239999999998</v>
      </c>
      <c r="O19">
        <f>TPDDL_ISGS_exbus!BB19</f>
        <v>517.2883677078089</v>
      </c>
      <c r="P19" s="77">
        <v>36.450000000000003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225.74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9.4400000000000013</v>
      </c>
      <c r="AB19" s="117">
        <f>-STOA!P19</f>
        <v>0</v>
      </c>
      <c r="AC19">
        <f t="shared" si="0"/>
        <v>8.3509548877683457</v>
      </c>
      <c r="AD19">
        <f t="shared" si="1"/>
        <v>667.23842761659148</v>
      </c>
      <c r="AE19">
        <f>'IDT-1'!F19</f>
        <v>0</v>
      </c>
      <c r="AF19" s="26"/>
      <c r="AG19">
        <f t="shared" si="2"/>
        <v>667.23842761659148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12.02238209432454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-1.0872817955112222</v>
      </c>
      <c r="J20">
        <f>Bawana_RLNG!T20</f>
        <v>0</v>
      </c>
      <c r="K20">
        <f>Bawana_Spot!T20</f>
        <v>0</v>
      </c>
      <c r="L20">
        <f>TWOMCL!S20</f>
        <v>6.099095022624434</v>
      </c>
      <c r="M20">
        <f>EDWPCL!W20</f>
        <v>0</v>
      </c>
      <c r="N20">
        <f>'MSW BWN'!W20</f>
        <v>5.1520479999999989</v>
      </c>
      <c r="O20">
        <f>TPDDL_ISGS_exbus!BB20</f>
        <v>517.28811326935238</v>
      </c>
      <c r="P20" s="77">
        <v>36.450000000000003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225.74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9.4400000000000013</v>
      </c>
      <c r="AB20" s="117">
        <f>-STOA!P20</f>
        <v>0</v>
      </c>
      <c r="AC20">
        <f t="shared" si="0"/>
        <v>7.9293365386635566</v>
      </c>
      <c r="AD20">
        <f t="shared" si="1"/>
        <v>716.17502005212668</v>
      </c>
      <c r="AE20">
        <f>'IDT-1'!F20</f>
        <v>0</v>
      </c>
      <c r="AF20" s="26"/>
      <c r="AG20">
        <f t="shared" si="2"/>
        <v>716.17502005212668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-87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12.02238209432454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-1.0872817955112222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4.9499839999999997</v>
      </c>
      <c r="O21">
        <f>TPDDL_ISGS_exbus!BB21</f>
        <v>519.31222193975896</v>
      </c>
      <c r="P21" s="77">
        <v>36.450000000000003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225.74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9.4400000000000013</v>
      </c>
      <c r="AB21" s="117">
        <f>-STOA!P21</f>
        <v>0</v>
      </c>
      <c r="AC21">
        <f t="shared" si="0"/>
        <v>7.9722486323139963</v>
      </c>
      <c r="AD21">
        <f t="shared" si="1"/>
        <v>714.98184785436888</v>
      </c>
      <c r="AE21">
        <f>'IDT-1'!F21</f>
        <v>0</v>
      </c>
      <c r="AF21" s="26"/>
      <c r="AG21">
        <f t="shared" si="2"/>
        <v>714.98184785436888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12.02238209432454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-1.0872817955112222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4.715215999999999</v>
      </c>
      <c r="O22">
        <f>TPDDL_ISGS_exbus!BB22</f>
        <v>523.93035093225478</v>
      </c>
      <c r="P22" s="77">
        <v>36.450000000000003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225.74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9.4400000000000013</v>
      </c>
      <c r="AB22" s="117">
        <f>-STOA!P22</f>
        <v>0</v>
      </c>
      <c r="AC22">
        <f t="shared" si="0"/>
        <v>8.0552128466589377</v>
      </c>
      <c r="AD22">
        <f t="shared" si="1"/>
        <v>714.28224463251979</v>
      </c>
      <c r="AE22">
        <f>'IDT-1'!F22</f>
        <v>0</v>
      </c>
      <c r="AF22" s="26"/>
      <c r="AG22">
        <f t="shared" si="2"/>
        <v>714.28224463251979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12.02238209432454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-1.0872817955112222</v>
      </c>
      <c r="J23">
        <f>Bawana_RLNG!T23</f>
        <v>0</v>
      </c>
      <c r="K23">
        <f>Bawana_Spot!T23</f>
        <v>0</v>
      </c>
      <c r="L23">
        <f>TWOMCL!S23</f>
        <v>6.099095022624434</v>
      </c>
      <c r="M23">
        <f>EDWPCL!W23</f>
        <v>0</v>
      </c>
      <c r="N23">
        <f>'MSW BWN'!W23</f>
        <v>5.0959839999999996</v>
      </c>
      <c r="O23">
        <f>TPDDL_ISGS_exbus!BB23</f>
        <v>532.47889172790349</v>
      </c>
      <c r="P23" s="77">
        <v>36.450000000000003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225.74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9.34</v>
      </c>
      <c r="AB23" s="117">
        <f>-STOA!P23</f>
        <v>0</v>
      </c>
      <c r="AC23">
        <f t="shared" si="0"/>
        <v>8.6475984423636962</v>
      </c>
      <c r="AD23">
        <f t="shared" si="1"/>
        <v>664.4914726069776</v>
      </c>
      <c r="AE23">
        <f>'IDT-1'!F23</f>
        <v>0</v>
      </c>
      <c r="AF23" s="26"/>
      <c r="AG23">
        <f t="shared" si="2"/>
        <v>664.4914726069776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12.02238209432454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-1.0872817955112222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5.0177279999999991</v>
      </c>
      <c r="O24">
        <f>TPDDL_ISGS_exbus!BB24</f>
        <v>537.0972966270964</v>
      </c>
      <c r="P24" s="77">
        <v>36.450000000000003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225.74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9.34</v>
      </c>
      <c r="AB24" s="117">
        <f>-STOA!P24</f>
        <v>0</v>
      </c>
      <c r="AC24">
        <f t="shared" si="0"/>
        <v>8.2794016046398866</v>
      </c>
      <c r="AD24">
        <f t="shared" si="1"/>
        <v>715.42751356938038</v>
      </c>
      <c r="AE24">
        <f>'IDT-1'!F24</f>
        <v>0</v>
      </c>
      <c r="AF24" s="26"/>
      <c r="AG24">
        <f t="shared" si="2"/>
        <v>715.42751356938038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-107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12.02238209432454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-1.0872817955112222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4.5972479999999987</v>
      </c>
      <c r="O25">
        <f>TPDDL_ISGS_exbus!BB25</f>
        <v>539.60840912994774</v>
      </c>
      <c r="P25" s="77">
        <v>36.450000000000003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225.74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9.34</v>
      </c>
      <c r="AB25" s="117">
        <f>-STOA!P25</f>
        <v>0</v>
      </c>
      <c r="AC25">
        <f t="shared" si="0"/>
        <v>8.200139767920831</v>
      </c>
      <c r="AD25">
        <f t="shared" si="1"/>
        <v>728.5974079089508</v>
      </c>
      <c r="AE25">
        <f>'IDT-1'!F25</f>
        <v>0</v>
      </c>
      <c r="AF25" s="26"/>
      <c r="AG25">
        <f t="shared" si="2"/>
        <v>728.5974079089508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-96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10.007338473810158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-1.0872817955112222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4.3227679999999991</v>
      </c>
      <c r="O26">
        <f>TPDDL_ISGS_exbus!BB26</f>
        <v>542.46886505631551</v>
      </c>
      <c r="P26" s="77">
        <v>36.450000000000003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225.74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9.34</v>
      </c>
      <c r="AB26" s="117">
        <f>-STOA!P26</f>
        <v>0</v>
      </c>
      <c r="AC26">
        <f t="shared" si="0"/>
        <v>8.6224359657555194</v>
      </c>
      <c r="AD26">
        <f t="shared" si="1"/>
        <v>681.74604401696956</v>
      </c>
      <c r="AE26">
        <f>'IDT-1'!F26</f>
        <v>0</v>
      </c>
      <c r="AF26" s="26"/>
      <c r="AG26">
        <f t="shared" si="2"/>
        <v>681.74604401696956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-143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12.02238209432454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-1.0872817955112222</v>
      </c>
      <c r="J27">
        <f>Bawana_RLNG!T27</f>
        <v>0</v>
      </c>
      <c r="K27">
        <f>Bawana_Spot!T27</f>
        <v>0</v>
      </c>
      <c r="L27">
        <f>TWOMCL!S27</f>
        <v>5.8452488687782802</v>
      </c>
      <c r="M27">
        <f>EDWPCL!W27</f>
        <v>0</v>
      </c>
      <c r="N27">
        <f>'MSW BWN'!W27</f>
        <v>4.5353439999999994</v>
      </c>
      <c r="O27">
        <f>TPDDL_ISGS_exbus!BB27</f>
        <v>552.97963256092964</v>
      </c>
      <c r="P27" s="77">
        <v>36.450000000000003</v>
      </c>
      <c r="Q27" s="77">
        <v>0</v>
      </c>
      <c r="R27" s="80">
        <v>5.85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225.49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9.34</v>
      </c>
      <c r="AB27" s="117">
        <f>-STOA!P27</f>
        <v>0</v>
      </c>
      <c r="AC27">
        <f t="shared" si="0"/>
        <v>8.3374298322087625</v>
      </c>
      <c r="AD27">
        <f t="shared" si="1"/>
        <v>750.0878958963126</v>
      </c>
      <c r="AE27">
        <f>'IDT-1'!F27</f>
        <v>0</v>
      </c>
      <c r="AF27" s="26"/>
      <c r="AG27">
        <f t="shared" si="2"/>
        <v>750.0878958963126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-93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12.02238209432454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-1.0872817955112222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4.8051519999999996</v>
      </c>
      <c r="O28">
        <f>TPDDL_ISGS_exbus!BB28</f>
        <v>566.60997265952403</v>
      </c>
      <c r="P28" s="77">
        <v>36.450000000000003</v>
      </c>
      <c r="Q28" s="77">
        <v>0</v>
      </c>
      <c r="R28" s="80">
        <v>9.6826941274700804</v>
      </c>
      <c r="S28" s="80">
        <v>0</v>
      </c>
      <c r="T28" s="78">
        <f>SUMPRODUCT(LTA!F28:AJ28,LTA!F$101:AJ$101,LTA!F$105:AJ$105)</f>
        <v>0.15</v>
      </c>
      <c r="U28" s="78">
        <f>SUMPRODUCT(LTA!F28:AJ28,LTA!F$102:AJ$102,LTA!F$105:AJ$105)</f>
        <v>225.64000000000001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9.34</v>
      </c>
      <c r="AB28" s="117">
        <f>-STOA!P28</f>
        <v>0</v>
      </c>
      <c r="AC28">
        <f t="shared" si="0"/>
        <v>8.4630838978474703</v>
      </c>
      <c r="AD28">
        <f t="shared" si="1"/>
        <v>772.2766254360705</v>
      </c>
      <c r="AE28">
        <f>'IDT-1'!F28</f>
        <v>0</v>
      </c>
      <c r="AF28" s="26"/>
      <c r="AG28">
        <f t="shared" si="2"/>
        <v>772.2766254360705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-89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12.02238209432454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-1.0872817955112222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5.1298559999999993</v>
      </c>
      <c r="O29">
        <f>TPDDL_ISGS_exbus!BB29</f>
        <v>563.22988708171317</v>
      </c>
      <c r="P29" s="77">
        <v>36.450000000000003</v>
      </c>
      <c r="Q29" s="77">
        <v>0</v>
      </c>
      <c r="R29" s="80">
        <v>11.7</v>
      </c>
      <c r="S29" s="80">
        <v>0</v>
      </c>
      <c r="T29" s="78">
        <f>SUMPRODUCT(LTA!F29:AJ29,LTA!F$101:AJ$101,LTA!F$105:AJ$105)</f>
        <v>2.1399999999999997</v>
      </c>
      <c r="U29" s="78">
        <f>SUMPRODUCT(LTA!F29:AJ29,LTA!F$102:AJ$102,LTA!F$105:AJ$105)</f>
        <v>230.01000000000002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9.34</v>
      </c>
      <c r="AB29" s="117">
        <f>-STOA!P29</f>
        <v>0</v>
      </c>
      <c r="AC29">
        <f t="shared" si="0"/>
        <v>8.4477699389856316</v>
      </c>
      <c r="AD29">
        <f t="shared" si="1"/>
        <v>784.61386368965145</v>
      </c>
      <c r="AE29">
        <f>'IDT-1'!F29</f>
        <v>0</v>
      </c>
      <c r="AF29" s="26"/>
      <c r="AG29">
        <f t="shared" si="2"/>
        <v>784.61386368965145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12.02238209432454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-1.0872817955112222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5.2256320000000001</v>
      </c>
      <c r="O30">
        <f>TPDDL_ISGS_exbus!BB30</f>
        <v>565.62966824915611</v>
      </c>
      <c r="P30" s="77">
        <v>36.450000000000003</v>
      </c>
      <c r="Q30" s="77">
        <v>0</v>
      </c>
      <c r="R30" s="80">
        <v>11.7</v>
      </c>
      <c r="S30" s="80">
        <v>0</v>
      </c>
      <c r="T30" s="78">
        <f>SUMPRODUCT(LTA!F30:AJ30,LTA!F$101:AJ$101,LTA!F$105:AJ$105)</f>
        <v>6.66</v>
      </c>
      <c r="U30" s="78">
        <f>SUMPRODUCT(LTA!F30:AJ30,LTA!F$102:AJ$102,LTA!F$105:AJ$105)</f>
        <v>235.74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9.34</v>
      </c>
      <c r="AB30" s="117">
        <f>-STOA!P30</f>
        <v>0</v>
      </c>
      <c r="AC30">
        <f t="shared" si="0"/>
        <v>8.5244183319703488</v>
      </c>
      <c r="AD30">
        <f t="shared" si="1"/>
        <v>801.28277246410971</v>
      </c>
      <c r="AE30">
        <f>'IDT-1'!F30</f>
        <v>0</v>
      </c>
      <c r="AF30" s="26"/>
      <c r="AG30">
        <f t="shared" si="2"/>
        <v>801.28277246410971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-78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12.02238209432454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-1.0872817955112222</v>
      </c>
      <c r="J31">
        <f>Bawana_RLNG!T31</f>
        <v>0</v>
      </c>
      <c r="K31">
        <f>Bawana_Spot!T31</f>
        <v>0</v>
      </c>
      <c r="L31">
        <f>TWOMCL!S31</f>
        <v>5.7855203619909492</v>
      </c>
      <c r="M31">
        <f>EDWPCL!W31</f>
        <v>0</v>
      </c>
      <c r="N31">
        <f>'MSW BWN'!W31</f>
        <v>5.1462079999999988</v>
      </c>
      <c r="O31">
        <f>TPDDL_ISGS_exbus!BB31</f>
        <v>577.04911081718228</v>
      </c>
      <c r="P31" s="77">
        <v>36.450000000000003</v>
      </c>
      <c r="Q31" s="77">
        <v>0</v>
      </c>
      <c r="R31" s="80">
        <v>11.7</v>
      </c>
      <c r="S31" s="80">
        <v>0</v>
      </c>
      <c r="T31" s="78">
        <f>SUMPRODUCT(LTA!F31:AJ31,LTA!F$101:AJ$101,LTA!F$105:AJ$105)</f>
        <v>6.29</v>
      </c>
      <c r="U31" s="78">
        <f>SUMPRODUCT(LTA!F31:AJ31,LTA!F$102:AJ$102,LTA!F$105:AJ$105)</f>
        <v>241.97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9.34</v>
      </c>
      <c r="AB31" s="117">
        <f>-STOA!P31</f>
        <v>0</v>
      </c>
      <c r="AC31">
        <f t="shared" si="0"/>
        <v>9.2498536093138224</v>
      </c>
      <c r="AD31">
        <f t="shared" si="1"/>
        <v>752.41608586867278</v>
      </c>
      <c r="AE31">
        <f>'IDT-1'!F31</f>
        <v>0</v>
      </c>
      <c r="AF31" s="26"/>
      <c r="AG31">
        <f t="shared" si="2"/>
        <v>752.41608586867278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-143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12.02238209432454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-1.0872817955112222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5.0013759999999987</v>
      </c>
      <c r="O32">
        <f>TPDDL_ISGS_exbus!BB32</f>
        <v>576.99887844033708</v>
      </c>
      <c r="P32" s="77">
        <v>36.450000000000003</v>
      </c>
      <c r="Q32" s="77">
        <v>0</v>
      </c>
      <c r="R32" s="80">
        <v>11.7</v>
      </c>
      <c r="S32" s="80">
        <v>0</v>
      </c>
      <c r="T32" s="78">
        <f>SUMPRODUCT(LTA!F32:AJ32,LTA!F$101:AJ$101,LTA!F$105:AJ$105)</f>
        <v>11.71</v>
      </c>
      <c r="U32" s="78">
        <f>SUMPRODUCT(LTA!F32:AJ32,LTA!F$102:AJ$102,LTA!F$105:AJ$105)</f>
        <v>248.20000000000002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9.34</v>
      </c>
      <c r="AB32" s="117">
        <f>-STOA!P32</f>
        <v>0</v>
      </c>
      <c r="AC32">
        <f t="shared" si="0"/>
        <v>8.9363882242522585</v>
      </c>
      <c r="AD32">
        <f t="shared" si="1"/>
        <v>811.52575676300887</v>
      </c>
      <c r="AE32">
        <f>'IDT-1'!F32</f>
        <v>0</v>
      </c>
      <c r="AF32" s="26"/>
      <c r="AG32">
        <f t="shared" si="2"/>
        <v>811.52575676300887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-96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12.02238209432454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-1.0872817955112222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4.8834079999999993</v>
      </c>
      <c r="O33">
        <f>TPDDL_ISGS_exbus!BB33</f>
        <v>553.3999214647165</v>
      </c>
      <c r="P33" s="77">
        <v>36.450000000000003</v>
      </c>
      <c r="Q33" s="77">
        <v>0</v>
      </c>
      <c r="R33" s="80">
        <v>11.7</v>
      </c>
      <c r="S33" s="80">
        <v>0</v>
      </c>
      <c r="T33" s="78">
        <f>SUMPRODUCT(LTA!F33:AJ33,LTA!F$101:AJ$101,LTA!F$105:AJ$105)</f>
        <v>17.34</v>
      </c>
      <c r="U33" s="78">
        <f>SUMPRODUCT(LTA!F33:AJ33,LTA!F$102:AJ$102,LTA!F$105:AJ$105)</f>
        <v>257.78999999999996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9.34</v>
      </c>
      <c r="AB33" s="117">
        <f>-STOA!P33</f>
        <v>0</v>
      </c>
      <c r="AC33">
        <f t="shared" si="0"/>
        <v>8.4709776734902018</v>
      </c>
      <c r="AD33">
        <f t="shared" si="1"/>
        <v>847.49424233815023</v>
      </c>
      <c r="AE33">
        <f>'IDT-1'!F33</f>
        <v>0</v>
      </c>
      <c r="AF33" s="26"/>
      <c r="AG33">
        <f t="shared" si="2"/>
        <v>847.49424233815023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-52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9.0080212483399738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-1.0872817955112222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5.3424319999999996</v>
      </c>
      <c r="O34">
        <f>TPDDL_ISGS_exbus!BB34</f>
        <v>535.40525588265996</v>
      </c>
      <c r="P34" s="77">
        <v>36.450000000000003</v>
      </c>
      <c r="Q34" s="77">
        <v>0</v>
      </c>
      <c r="R34" s="80">
        <v>11.7</v>
      </c>
      <c r="S34" s="80">
        <v>0</v>
      </c>
      <c r="T34" s="78">
        <f>SUMPRODUCT(LTA!F34:AJ34,LTA!F$101:AJ$101,LTA!F$105:AJ$105)</f>
        <v>25.13</v>
      </c>
      <c r="U34" s="78">
        <f>SUMPRODUCT(LTA!F34:AJ34,LTA!F$102:AJ$102,LTA!F$105:AJ$105)</f>
        <v>264.63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9.34</v>
      </c>
      <c r="AB34" s="117">
        <f>-STOA!P34</f>
        <v>0</v>
      </c>
      <c r="AC34">
        <f t="shared" si="0"/>
        <v>8.3833691420346597</v>
      </c>
      <c r="AD34">
        <f t="shared" si="1"/>
        <v>845.66184844156464</v>
      </c>
      <c r="AE34">
        <f>'IDT-1'!F34</f>
        <v>0</v>
      </c>
      <c r="AF34" s="26"/>
      <c r="AG34">
        <f t="shared" si="2"/>
        <v>845.66184844156464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-48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9.0080212483399738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-1.0872817955112222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5.2816960000000002</v>
      </c>
      <c r="O35">
        <f>TPDDL_ISGS_exbus!BB35</f>
        <v>532.22984504510316</v>
      </c>
      <c r="P35" s="77">
        <v>36.450000000000003</v>
      </c>
      <c r="Q35" s="77">
        <v>0</v>
      </c>
      <c r="R35" s="80">
        <v>17.700000000000003</v>
      </c>
      <c r="S35" s="80">
        <v>0</v>
      </c>
      <c r="T35" s="78">
        <f>SUMPRODUCT(LTA!F35:AJ35,LTA!F$101:AJ$101,LTA!F$105:AJ$105)</f>
        <v>32.53</v>
      </c>
      <c r="U35" s="78">
        <f>SUMPRODUCT(LTA!F35:AJ35,LTA!F$102:AJ$102,LTA!F$105:AJ$105)</f>
        <v>271.95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9.25</v>
      </c>
      <c r="AB35" s="117">
        <f>-STOA!P35</f>
        <v>0</v>
      </c>
      <c r="AC35">
        <f t="shared" si="0"/>
        <v>9.0424883186292924</v>
      </c>
      <c r="AD35">
        <f t="shared" si="1"/>
        <v>805.39658242741325</v>
      </c>
      <c r="AE35">
        <f>'IDT-1'!F35</f>
        <v>0</v>
      </c>
      <c r="AF35" s="26"/>
      <c r="AG35">
        <f t="shared" si="2"/>
        <v>805.39658242741325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9.0080212483399738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-1.0872817955112222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5.1695679999999999</v>
      </c>
      <c r="O36">
        <f>TPDDL_ISGS_exbus!BB36</f>
        <v>526.6668631432575</v>
      </c>
      <c r="P36" s="77">
        <v>36.450000000000003</v>
      </c>
      <c r="Q36" s="77">
        <v>0</v>
      </c>
      <c r="R36" s="80">
        <v>17.700000000000003</v>
      </c>
      <c r="S36" s="80">
        <v>0</v>
      </c>
      <c r="T36" s="78">
        <f>SUMPRODUCT(LTA!F36:AJ36,LTA!F$101:AJ$101,LTA!F$105:AJ$105)</f>
        <v>43.5</v>
      </c>
      <c r="U36" s="78">
        <f>SUMPRODUCT(LTA!F36:AJ36,LTA!F$102:AJ$102,LTA!F$105:AJ$105)</f>
        <v>279.35999999999996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9.25</v>
      </c>
      <c r="AB36" s="117">
        <f>-STOA!P36</f>
        <v>0</v>
      </c>
      <c r="AC36">
        <f t="shared" si="0"/>
        <v>8.7547756129942584</v>
      </c>
      <c r="AD36">
        <f t="shared" si="1"/>
        <v>863.38918523120242</v>
      </c>
      <c r="AE36">
        <f>'IDT-1'!F36</f>
        <v>0</v>
      </c>
      <c r="AF36" s="26"/>
      <c r="AG36">
        <f t="shared" si="2"/>
        <v>863.38918523120242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12.02238209432454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-1.0872817955112222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5.2361439999999986</v>
      </c>
      <c r="O37">
        <f>TPDDL_ISGS_exbus!BB37</f>
        <v>523.44458915761072</v>
      </c>
      <c r="P37" s="77">
        <v>36.450000000000003</v>
      </c>
      <c r="Q37" s="77">
        <v>0</v>
      </c>
      <c r="R37" s="80">
        <v>17.700000000000003</v>
      </c>
      <c r="S37" s="80">
        <v>0</v>
      </c>
      <c r="T37" s="78">
        <f>SUMPRODUCT(LTA!F37:AJ37,LTA!F$101:AJ$101,LTA!F$105:AJ$105)</f>
        <v>57.28</v>
      </c>
      <c r="U37" s="78">
        <f>SUMPRODUCT(LTA!F37:AJ37,LTA!F$102:AJ$102,LTA!F$105:AJ$105)</f>
        <v>285.33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9.25</v>
      </c>
      <c r="AB37" s="117">
        <f>-STOA!P37</f>
        <v>0</v>
      </c>
      <c r="AC37">
        <f t="shared" si="0"/>
        <v>8.483425470055467</v>
      </c>
      <c r="AD37">
        <f t="shared" si="1"/>
        <v>933.26919823447895</v>
      </c>
      <c r="AE37">
        <f>'IDT-1'!F37</f>
        <v>0</v>
      </c>
      <c r="AF37" s="26"/>
      <c r="AG37">
        <f t="shared" si="2"/>
        <v>933.26919823447895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12.019704433497537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-1.0872817955112222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5.0515999999999996</v>
      </c>
      <c r="O38">
        <f>TPDDL_ISGS_exbus!BB38</f>
        <v>523.44447462950518</v>
      </c>
      <c r="P38" s="77">
        <v>36.450000000000003</v>
      </c>
      <c r="Q38" s="77">
        <v>0</v>
      </c>
      <c r="R38" s="80">
        <v>17.700000000000003</v>
      </c>
      <c r="S38" s="80">
        <v>0</v>
      </c>
      <c r="T38" s="78">
        <f>SUMPRODUCT(LTA!F38:AJ38,LTA!F$101:AJ$101,LTA!F$105:AJ$105)</f>
        <v>64.39</v>
      </c>
      <c r="U38" s="78">
        <f>SUMPRODUCT(LTA!F38:AJ38,LTA!F$102:AJ$102,LTA!F$105:AJ$105)</f>
        <v>291.02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9.25</v>
      </c>
      <c r="AB38" s="117">
        <f>-STOA!P38</f>
        <v>0</v>
      </c>
      <c r="AC38">
        <f t="shared" si="0"/>
        <v>8.8074919721255487</v>
      </c>
      <c r="AD38">
        <f t="shared" si="1"/>
        <v>921.55779554347646</v>
      </c>
      <c r="AE38">
        <f>'IDT-1'!F38</f>
        <v>0</v>
      </c>
      <c r="AF38" s="26"/>
      <c r="AG38">
        <f t="shared" si="2"/>
        <v>921.55779554347646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-34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12.019704433497537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-1.0872817955112222</v>
      </c>
      <c r="J39">
        <f>Bawana_RLNG!T39</f>
        <v>0</v>
      </c>
      <c r="K39">
        <f>Bawana_Spot!T39</f>
        <v>0</v>
      </c>
      <c r="L39">
        <f>TWOMCL!S39</f>
        <v>6.124886877828053</v>
      </c>
      <c r="M39">
        <f>EDWPCL!W39</f>
        <v>0</v>
      </c>
      <c r="N39">
        <f>'MSW BWN'!W39</f>
        <v>5.1859199999999994</v>
      </c>
      <c r="O39">
        <f>TPDDL_ISGS_exbus!BB39</f>
        <v>525.95412376362856</v>
      </c>
      <c r="P39" s="77">
        <v>36.450000000000003</v>
      </c>
      <c r="Q39" s="77">
        <v>0</v>
      </c>
      <c r="R39" s="80">
        <v>17.700000000000003</v>
      </c>
      <c r="S39" s="80">
        <v>0</v>
      </c>
      <c r="T39" s="78">
        <f>SUMPRODUCT(LTA!F39:AJ39,LTA!F$101:AJ$101,LTA!F$105:AJ$105)</f>
        <v>74.86</v>
      </c>
      <c r="U39" s="78">
        <f>SUMPRODUCT(LTA!F39:AJ39,LTA!F$102:AJ$102,LTA!F$105:AJ$105)</f>
        <v>287.92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9.25</v>
      </c>
      <c r="AB39" s="117">
        <f>-STOA!P39</f>
        <v>0</v>
      </c>
      <c r="AC39">
        <f t="shared" si="0"/>
        <v>8.5937418150927076</v>
      </c>
      <c r="AD39">
        <f t="shared" si="1"/>
        <v>965.78361146435032</v>
      </c>
      <c r="AE39">
        <f>'IDT-1'!F39</f>
        <v>0</v>
      </c>
      <c r="AF39" s="26"/>
      <c r="AG39">
        <f t="shared" si="2"/>
        <v>965.78361146435032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12.019704433497537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-1.0872817955112222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5.2361439999999986</v>
      </c>
      <c r="O40">
        <f>TPDDL_ISGS_exbus!BB40</f>
        <v>525.95234270566266</v>
      </c>
      <c r="P40" s="77">
        <v>36.450000000000003</v>
      </c>
      <c r="Q40" s="77">
        <v>0</v>
      </c>
      <c r="R40" s="80">
        <v>17.700000000000003</v>
      </c>
      <c r="S40" s="80">
        <v>0</v>
      </c>
      <c r="T40" s="78">
        <f>SUMPRODUCT(LTA!F40:AJ40,LTA!F$101:AJ$101,LTA!F$105:AJ$105)</f>
        <v>83.17</v>
      </c>
      <c r="U40" s="78">
        <f>SUMPRODUCT(LTA!F40:AJ40,LTA!F$102:AJ$102,LTA!F$105:AJ$105)</f>
        <v>312.78000000000003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9.25</v>
      </c>
      <c r="AB40" s="117">
        <f>-STOA!P40</f>
        <v>0</v>
      </c>
      <c r="AC40">
        <f t="shared" si="0"/>
        <v>9.0988648626410917</v>
      </c>
      <c r="AD40">
        <f t="shared" si="1"/>
        <v>1022.6788347291184</v>
      </c>
      <c r="AE40">
        <f>'IDT-1'!F40</f>
        <v>0</v>
      </c>
      <c r="AF40" s="26"/>
      <c r="AG40">
        <f t="shared" si="2"/>
        <v>1022.6788347291184</v>
      </c>
      <c r="AI40" s="75">
        <f>PXIL!J40</f>
        <v>0</v>
      </c>
      <c r="AJ40" s="75">
        <f>PXIL!P40</f>
        <v>0</v>
      </c>
      <c r="AK40" s="75">
        <f>RTM_IEX!J40</f>
        <v>24.18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12.019704433497537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-1.0872817955112222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5.3097279999999989</v>
      </c>
      <c r="O41">
        <f>TPDDL_ISGS_exbus!BB41</f>
        <v>526.9361625066241</v>
      </c>
      <c r="P41" s="77">
        <v>36.450000000000003</v>
      </c>
      <c r="Q41" s="77">
        <v>0</v>
      </c>
      <c r="R41" s="80">
        <v>17.700000000000003</v>
      </c>
      <c r="S41" s="80">
        <v>0</v>
      </c>
      <c r="T41" s="78">
        <f>SUMPRODUCT(LTA!F41:AJ41,LTA!F$101:AJ$101,LTA!F$105:AJ$105)</f>
        <v>90.75</v>
      </c>
      <c r="U41" s="78">
        <f>SUMPRODUCT(LTA!F41:AJ41,LTA!F$102:AJ$102,LTA!F$105:AJ$105)</f>
        <v>356.71000000000004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9.25</v>
      </c>
      <c r="AB41" s="117">
        <f>-STOA!P41</f>
        <v>0</v>
      </c>
      <c r="AC41">
        <f t="shared" si="0"/>
        <v>9.8168340160895529</v>
      </c>
      <c r="AD41">
        <f t="shared" si="1"/>
        <v>1103.5482693766314</v>
      </c>
      <c r="AE41">
        <f>'IDT-1'!F41</f>
        <v>0</v>
      </c>
      <c r="AF41" s="26"/>
      <c r="AG41">
        <f t="shared" si="2"/>
        <v>1103.5482693766314</v>
      </c>
      <c r="AI41" s="75">
        <f>PXIL!J41</f>
        <v>0</v>
      </c>
      <c r="AJ41" s="75">
        <f>PXIL!P41</f>
        <v>0</v>
      </c>
      <c r="AK41" s="75">
        <f>RTM_IEX!J41</f>
        <v>53.2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12.019704433497537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-1.0872817955112222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5.2922079999999987</v>
      </c>
      <c r="O42">
        <f>TPDDL_ISGS_exbus!BB42</f>
        <v>526.93612297454069</v>
      </c>
      <c r="P42" s="77">
        <v>36.450000000000003</v>
      </c>
      <c r="Q42" s="77">
        <v>0</v>
      </c>
      <c r="R42" s="80">
        <v>17.700000000000003</v>
      </c>
      <c r="S42" s="80">
        <v>0</v>
      </c>
      <c r="T42" s="78">
        <f>SUMPRODUCT(LTA!F42:AJ42,LTA!F$101:AJ$101,LTA!F$105:AJ$105)</f>
        <v>95.51</v>
      </c>
      <c r="U42" s="78">
        <f>SUMPRODUCT(LTA!F42:AJ42,LTA!F$102:AJ$102,LTA!F$105:AJ$105)</f>
        <v>401.66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9.25</v>
      </c>
      <c r="AB42" s="117">
        <f>-STOA!P42</f>
        <v>0</v>
      </c>
      <c r="AC42">
        <f t="shared" si="0"/>
        <v>10.083935492207221</v>
      </c>
      <c r="AD42">
        <f t="shared" si="1"/>
        <v>1133.6336083684303</v>
      </c>
      <c r="AE42">
        <f>'IDT-1'!F42</f>
        <v>0</v>
      </c>
      <c r="AF42" s="26"/>
      <c r="AG42">
        <f t="shared" si="2"/>
        <v>1133.6336083684303</v>
      </c>
      <c r="AI42" s="75">
        <f>PXIL!J42</f>
        <v>0</v>
      </c>
      <c r="AJ42" s="75">
        <f>PXIL!P42</f>
        <v>0</v>
      </c>
      <c r="AK42" s="75">
        <f>RTM_IEX!J42</f>
        <v>33.86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12.019704433497537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-1.0872817955112222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5.354111999999998</v>
      </c>
      <c r="O43">
        <f>TPDDL_ISGS_exbus!BB43</f>
        <v>554.98466250662409</v>
      </c>
      <c r="P43" s="77">
        <v>36.450000000000003</v>
      </c>
      <c r="Q43" s="77">
        <v>0</v>
      </c>
      <c r="R43" s="80">
        <v>17.700000000000003</v>
      </c>
      <c r="S43" s="80">
        <v>0</v>
      </c>
      <c r="T43" s="78">
        <f>SUMPRODUCT(LTA!F43:AJ43,LTA!F$101:AJ$101,LTA!F$105:AJ$105)</f>
        <v>101.57000000000001</v>
      </c>
      <c r="U43" s="78">
        <f>SUMPRODUCT(LTA!F43:AJ43,LTA!F$102:AJ$102,LTA!F$105:AJ$105)</f>
        <v>405.49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9.25</v>
      </c>
      <c r="AB43" s="117">
        <f>-STOA!P43</f>
        <v>0</v>
      </c>
      <c r="AC43">
        <f t="shared" si="0"/>
        <v>10.741840321843227</v>
      </c>
      <c r="AD43">
        <f t="shared" si="1"/>
        <v>1067.1161470708778</v>
      </c>
      <c r="AE43">
        <f>'IDT-1'!F43</f>
        <v>0</v>
      </c>
      <c r="AF43" s="26"/>
      <c r="AG43">
        <f t="shared" si="2"/>
        <v>1067.1161470708778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12.019704433497537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-1.0872817955112222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5.3938240000000004</v>
      </c>
      <c r="O44">
        <f>TPDDL_ISGS_exbus!BB44</f>
        <v>572.38727720374231</v>
      </c>
      <c r="P44" s="77">
        <v>56.65</v>
      </c>
      <c r="Q44" s="77">
        <v>0</v>
      </c>
      <c r="R44" s="80">
        <v>17.700000000000003</v>
      </c>
      <c r="S44" s="80">
        <v>0</v>
      </c>
      <c r="T44" s="78">
        <f>SUMPRODUCT(LTA!F44:AJ44,LTA!F$101:AJ$101,LTA!F$105:AJ$105)</f>
        <v>101.58</v>
      </c>
      <c r="U44" s="78">
        <f>SUMPRODUCT(LTA!F44:AJ44,LTA!F$102:AJ$102,LTA!F$105:AJ$105)</f>
        <v>407.87000000000006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9.25</v>
      </c>
      <c r="AB44" s="117">
        <f>-STOA!P44</f>
        <v>0</v>
      </c>
      <c r="AC44">
        <f t="shared" si="0"/>
        <v>10.827780971112007</v>
      </c>
      <c r="AD44">
        <f t="shared" si="1"/>
        <v>1137.0625331187273</v>
      </c>
      <c r="AE44">
        <f>'IDT-1'!F44</f>
        <v>0</v>
      </c>
      <c r="AF44" s="26"/>
      <c r="AG44">
        <f t="shared" si="2"/>
        <v>1137.0625331187273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12.019704433497537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-1.0872817955112222</v>
      </c>
      <c r="J45">
        <f>Bawana_RLNG!T45</f>
        <v>0</v>
      </c>
      <c r="K45">
        <f>Bawana_Spot!T45</f>
        <v>0</v>
      </c>
      <c r="L45">
        <f>TWOMCL!S45</f>
        <v>5.9755656108597286</v>
      </c>
      <c r="M45">
        <f>EDWPCL!W45</f>
        <v>0</v>
      </c>
      <c r="N45">
        <f>'MSW BWN'!W45</f>
        <v>5.2361439999999986</v>
      </c>
      <c r="O45">
        <f>TPDDL_ISGS_exbus!BB45</f>
        <v>591.04023118742566</v>
      </c>
      <c r="P45" s="77">
        <v>56.65</v>
      </c>
      <c r="Q45" s="77">
        <v>0</v>
      </c>
      <c r="R45" s="80">
        <v>17.700000000000003</v>
      </c>
      <c r="S45" s="80">
        <v>0</v>
      </c>
      <c r="T45" s="78">
        <f>SUMPRODUCT(LTA!F45:AJ45,LTA!F$101:AJ$101,LTA!F$105:AJ$105)</f>
        <v>102.09</v>
      </c>
      <c r="U45" s="78">
        <f>SUMPRODUCT(LTA!F45:AJ45,LTA!F$102:AJ$102,LTA!F$105:AJ$105)</f>
        <v>405.11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9.25</v>
      </c>
      <c r="AB45" s="117">
        <f>-STOA!P45</f>
        <v>0</v>
      </c>
      <c r="AC45">
        <f t="shared" si="0"/>
        <v>11.01379924297159</v>
      </c>
      <c r="AD45">
        <f t="shared" si="1"/>
        <v>1147.9705641933003</v>
      </c>
      <c r="AE45">
        <f>'IDT-1'!F45</f>
        <v>0</v>
      </c>
      <c r="AF45" s="26"/>
      <c r="AG45">
        <f t="shared" si="2"/>
        <v>1147.9705641933003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12.179700499168053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-1.0872817955112222</v>
      </c>
      <c r="J46">
        <f>Bawana_RLNG!T46</f>
        <v>0</v>
      </c>
      <c r="K46">
        <f>Bawana_Spot!T46</f>
        <v>0</v>
      </c>
      <c r="L46">
        <f>TWOMCL!S46</f>
        <v>5.4475113122171939</v>
      </c>
      <c r="M46">
        <f>EDWPCL!W46</f>
        <v>0</v>
      </c>
      <c r="N46">
        <f>'MSW BWN'!W46</f>
        <v>5.1742399999999993</v>
      </c>
      <c r="O46">
        <f>TPDDL_ISGS_exbus!BB46</f>
        <v>591.04019165534226</v>
      </c>
      <c r="P46" s="77">
        <v>56.65</v>
      </c>
      <c r="Q46" s="77">
        <v>0</v>
      </c>
      <c r="R46" s="80">
        <v>17.700000000000003</v>
      </c>
      <c r="S46" s="80">
        <v>0</v>
      </c>
      <c r="T46" s="78">
        <f>SUMPRODUCT(LTA!F46:AJ46,LTA!F$101:AJ$101,LTA!F$105:AJ$105)</f>
        <v>103.22</v>
      </c>
      <c r="U46" s="78">
        <f>SUMPRODUCT(LTA!F46:AJ46,LTA!F$102:AJ$102,LTA!F$105:AJ$105)</f>
        <v>407.89000000000004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9.25</v>
      </c>
      <c r="AB46" s="117">
        <f>-STOA!P46</f>
        <v>0</v>
      </c>
      <c r="AC46">
        <f t="shared" si="0"/>
        <v>11.000032589828127</v>
      </c>
      <c r="AD46">
        <f t="shared" si="1"/>
        <v>1156.4643290813883</v>
      </c>
      <c r="AE46">
        <f>'IDT-1'!F46</f>
        <v>0</v>
      </c>
      <c r="AF46" s="26"/>
      <c r="AG46">
        <f t="shared" si="2"/>
        <v>1156.4643290813883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12.179700499168053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-1.0872817955112222</v>
      </c>
      <c r="J47">
        <f>Bawana_RLNG!T47</f>
        <v>0</v>
      </c>
      <c r="K47">
        <f>Bawana_Spot!T47</f>
        <v>0</v>
      </c>
      <c r="L47">
        <f>TWOMCL!S47</f>
        <v>5.850678733031673</v>
      </c>
      <c r="M47">
        <f>EDWPCL!W47</f>
        <v>0</v>
      </c>
      <c r="N47">
        <f>'MSW BWN'!W47</f>
        <v>5.0457599999999996</v>
      </c>
      <c r="O47">
        <f>TPDDL_ISGS_exbus!BB47</f>
        <v>575.29181135742567</v>
      </c>
      <c r="P47" s="77">
        <v>56.65</v>
      </c>
      <c r="Q47" s="77">
        <v>0</v>
      </c>
      <c r="R47" s="80">
        <v>17.700000000000003</v>
      </c>
      <c r="S47" s="80">
        <v>0</v>
      </c>
      <c r="T47" s="78">
        <f>SUMPRODUCT(LTA!F47:AJ47,LTA!F$101:AJ$101,LTA!F$105:AJ$105)</f>
        <v>103.7</v>
      </c>
      <c r="U47" s="78">
        <f>SUMPRODUCT(LTA!F47:AJ47,LTA!F$102:AJ$102,LTA!F$105:AJ$105)</f>
        <v>410.19000000000005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9.25</v>
      </c>
      <c r="AB47" s="117">
        <f>-STOA!P47</f>
        <v>0</v>
      </c>
      <c r="AC47">
        <f t="shared" si="0"/>
        <v>11.021500005342558</v>
      </c>
      <c r="AD47">
        <f t="shared" si="1"/>
        <v>1128.7491687887716</v>
      </c>
      <c r="AE47">
        <f>'IDT-1'!F47</f>
        <v>0</v>
      </c>
      <c r="AF47" s="26"/>
      <c r="AG47">
        <f t="shared" si="2"/>
        <v>1128.7491687887716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12.179700499168053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-1.0872817955112222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5.3038879999999997</v>
      </c>
      <c r="O48">
        <f>TPDDL_ISGS_exbus!BB48</f>
        <v>575.29177182534227</v>
      </c>
      <c r="P48" s="77">
        <v>56.65</v>
      </c>
      <c r="Q48" s="77">
        <v>0</v>
      </c>
      <c r="R48" s="80">
        <v>17.700000000000003</v>
      </c>
      <c r="S48" s="80">
        <v>0</v>
      </c>
      <c r="T48" s="78">
        <f>SUMPRODUCT(LTA!F48:AJ48,LTA!F$101:AJ$101,LTA!F$105:AJ$105)</f>
        <v>102.76</v>
      </c>
      <c r="U48" s="78">
        <f>SUMPRODUCT(LTA!F48:AJ48,LTA!F$102:AJ$102,LTA!F$105:AJ$105)</f>
        <v>411.20000000000005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9.25</v>
      </c>
      <c r="AB48" s="117">
        <f>-STOA!P48</f>
        <v>0</v>
      </c>
      <c r="AC48">
        <f t="shared" si="0"/>
        <v>10.793895951472175</v>
      </c>
      <c r="AD48">
        <f t="shared" si="1"/>
        <v>1213.6009728256374</v>
      </c>
      <c r="AE48">
        <f>'IDT-1'!F48</f>
        <v>0</v>
      </c>
      <c r="AF48" s="26"/>
      <c r="AG48">
        <f t="shared" si="2"/>
        <v>1213.6009728256374</v>
      </c>
      <c r="AI48" s="75">
        <f>PXIL!J48</f>
        <v>0</v>
      </c>
      <c r="AJ48" s="75">
        <f>PXIL!P48</f>
        <v>0</v>
      </c>
      <c r="AK48" s="75">
        <f>RTM_IEX!J48</f>
        <v>29.02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12.179700499168053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-1.0872817955112222</v>
      </c>
      <c r="J49">
        <f>Bawana_RLNG!T49</f>
        <v>0</v>
      </c>
      <c r="K49">
        <f>Bawana_Spot!T49</f>
        <v>0</v>
      </c>
      <c r="L49">
        <f>TWOMCL!S49</f>
        <v>4.9914027149321267</v>
      </c>
      <c r="M49">
        <f>EDWPCL!W49</f>
        <v>0</v>
      </c>
      <c r="N49">
        <f>'MSW BWN'!W49</f>
        <v>5.2197919999999991</v>
      </c>
      <c r="O49">
        <f>TPDDL_ISGS_exbus!BB49</f>
        <v>570.91404350062567</v>
      </c>
      <c r="P49" s="77">
        <v>56.65</v>
      </c>
      <c r="Q49" s="77">
        <v>0</v>
      </c>
      <c r="R49" s="80">
        <v>17.700000000000003</v>
      </c>
      <c r="S49" s="80">
        <v>0</v>
      </c>
      <c r="T49" s="78">
        <f>SUMPRODUCT(LTA!F49:AJ49,LTA!F$101:AJ$101,LTA!F$105:AJ$105)</f>
        <v>102.76</v>
      </c>
      <c r="U49" s="78">
        <f>SUMPRODUCT(LTA!F49:AJ49,LTA!F$102:AJ$102,LTA!F$105:AJ$105)</f>
        <v>408.59000000000003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9.25</v>
      </c>
      <c r="AB49" s="117">
        <f>-STOA!P49</f>
        <v>0</v>
      </c>
      <c r="AC49">
        <f t="shared" si="0"/>
        <v>10.5088884871227</v>
      </c>
      <c r="AD49">
        <f t="shared" si="1"/>
        <v>1181.4987684320918</v>
      </c>
      <c r="AE49">
        <f>'IDT-1'!F49</f>
        <v>0</v>
      </c>
      <c r="AF49" s="26"/>
      <c r="AG49">
        <f t="shared" si="2"/>
        <v>1181.4987684320918</v>
      </c>
      <c r="AI49" s="75">
        <f>PXIL!J49</f>
        <v>0</v>
      </c>
      <c r="AJ49" s="75">
        <f>PXIL!P49</f>
        <v>0</v>
      </c>
      <c r="AK49" s="75">
        <f>RTM_IEX!J49</f>
        <v>4.84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12.179700499168053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-1.0872817955112222</v>
      </c>
      <c r="J50">
        <f>Bawana_RLNG!T50</f>
        <v>0</v>
      </c>
      <c r="K50">
        <f>Bawana_Spot!T50</f>
        <v>0</v>
      </c>
      <c r="L50">
        <f>TWOMCL!S50</f>
        <v>5.6294117647058819</v>
      </c>
      <c r="M50">
        <f>EDWPCL!W50</f>
        <v>0</v>
      </c>
      <c r="N50">
        <f>'MSW BWN'!W50</f>
        <v>5.3097279999999989</v>
      </c>
      <c r="O50">
        <f>TPDDL_ISGS_exbus!BB50</f>
        <v>570.34376493294224</v>
      </c>
      <c r="P50" s="77">
        <v>56.65</v>
      </c>
      <c r="Q50" s="77">
        <v>0</v>
      </c>
      <c r="R50" s="80">
        <v>17.700000000000003</v>
      </c>
      <c r="S50" s="80">
        <v>0</v>
      </c>
      <c r="T50" s="78">
        <f>SUMPRODUCT(LTA!F50:AJ50,LTA!F$101:AJ$101,LTA!F$105:AJ$105)</f>
        <v>102.10000000000001</v>
      </c>
      <c r="U50" s="78">
        <f>SUMPRODUCT(LTA!F50:AJ50,LTA!F$102:AJ$102,LTA!F$105:AJ$105)</f>
        <v>405.25000000000006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9.25</v>
      </c>
      <c r="AB50" s="117">
        <f>-STOA!P50</f>
        <v>0</v>
      </c>
      <c r="AC50">
        <f t="shared" si="0"/>
        <v>10.920780965885836</v>
      </c>
      <c r="AD50">
        <f t="shared" si="1"/>
        <v>1117.4045424354192</v>
      </c>
      <c r="AE50">
        <f>'IDT-1'!F50</f>
        <v>0</v>
      </c>
      <c r="AF50" s="26"/>
      <c r="AG50">
        <f t="shared" si="2"/>
        <v>1117.4045424354192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12.179700499168053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-1.0872817955112222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5.3377600000000003</v>
      </c>
      <c r="O51">
        <f>TPDDL_ISGS_exbus!BB51</f>
        <v>562.47388284702572</v>
      </c>
      <c r="P51" s="77">
        <v>56.65</v>
      </c>
      <c r="Q51" s="77">
        <v>0</v>
      </c>
      <c r="R51" s="80">
        <v>17.700000000000003</v>
      </c>
      <c r="S51" s="80">
        <v>0</v>
      </c>
      <c r="T51" s="78">
        <f>SUMPRODUCT(LTA!F51:AJ51,LTA!F$101:AJ$101,LTA!F$105:AJ$105)</f>
        <v>102.10000000000001</v>
      </c>
      <c r="U51" s="78">
        <f>SUMPRODUCT(LTA!F51:AJ51,LTA!F$102:AJ$102,LTA!F$105:AJ$105)</f>
        <v>396.49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9.16</v>
      </c>
      <c r="AB51" s="117">
        <f>-STOA!P51</f>
        <v>0</v>
      </c>
      <c r="AC51">
        <f t="shared" si="0"/>
        <v>10.375068602062989</v>
      </c>
      <c r="AD51">
        <f t="shared" si="1"/>
        <v>1166.4257831967302</v>
      </c>
      <c r="AE51">
        <f>'IDT-1'!F51</f>
        <v>0</v>
      </c>
      <c r="AF51" s="26"/>
      <c r="AG51">
        <f t="shared" si="2"/>
        <v>1166.4257831967302</v>
      </c>
      <c r="AI51" s="75">
        <f>PXIL!J51</f>
        <v>0</v>
      </c>
      <c r="AJ51" s="75">
        <f>PXIL!P51</f>
        <v>0</v>
      </c>
      <c r="AK51" s="75">
        <f>RTM_IEX!J51</f>
        <v>9.67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12.179700499168053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-1.0872817955112222</v>
      </c>
      <c r="J52">
        <f>Bawana_RLNG!T52</f>
        <v>0</v>
      </c>
      <c r="K52">
        <f>Bawana_Spot!T52</f>
        <v>0</v>
      </c>
      <c r="L52">
        <f>TWOMCL!S52</f>
        <v>5.850678733031673</v>
      </c>
      <c r="M52">
        <f>EDWPCL!W52</f>
        <v>0</v>
      </c>
      <c r="N52">
        <f>'MSW BWN'!W52</f>
        <v>5.1298559999999993</v>
      </c>
      <c r="O52">
        <f>TPDDL_ISGS_exbus!BB52</f>
        <v>550.86999011933221</v>
      </c>
      <c r="P52" s="77">
        <v>36.450000000000003</v>
      </c>
      <c r="Q52" s="77">
        <v>0</v>
      </c>
      <c r="R52" s="80">
        <v>17.700000000000003</v>
      </c>
      <c r="S52" s="80">
        <v>0</v>
      </c>
      <c r="T52" s="78">
        <f>SUMPRODUCT(LTA!F52:AJ52,LTA!F$101:AJ$101,LTA!F$105:AJ$105)</f>
        <v>100.76</v>
      </c>
      <c r="U52" s="78">
        <f>SUMPRODUCT(LTA!F52:AJ52,LTA!F$102:AJ$102,LTA!F$105:AJ$105)</f>
        <v>392.21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9.16</v>
      </c>
      <c r="AB52" s="117">
        <f>-STOA!P52</f>
        <v>0</v>
      </c>
      <c r="AC52">
        <f t="shared" si="0"/>
        <v>10.045164284748546</v>
      </c>
      <c r="AD52">
        <f t="shared" si="1"/>
        <v>1109.1777792712724</v>
      </c>
      <c r="AE52">
        <f>'IDT-1'!F52</f>
        <v>0</v>
      </c>
      <c r="AF52" s="26"/>
      <c r="AG52">
        <f t="shared" si="2"/>
        <v>1109.1777792712724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12.179700499168053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6.099095022624434</v>
      </c>
      <c r="M53">
        <f>EDWPCL!W53</f>
        <v>0</v>
      </c>
      <c r="N53">
        <f>'MSW BWN'!W53</f>
        <v>5.1356959999999994</v>
      </c>
      <c r="O53">
        <f>TPDDL_ISGS_exbus!BB53</f>
        <v>547.32822644621581</v>
      </c>
      <c r="P53" s="77">
        <v>36.450000000000003</v>
      </c>
      <c r="Q53" s="77">
        <v>0</v>
      </c>
      <c r="R53" s="80">
        <v>17.700000000000003</v>
      </c>
      <c r="S53" s="80">
        <v>0</v>
      </c>
      <c r="T53" s="78">
        <f>SUMPRODUCT(LTA!F53:AJ53,LTA!F$101:AJ$101,LTA!F$105:AJ$105)</f>
        <v>100.76</v>
      </c>
      <c r="U53" s="78">
        <f>SUMPRODUCT(LTA!F53:AJ53,LTA!F$102:AJ$102,LTA!F$105:AJ$105)</f>
        <v>389.65999999999997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9.16</v>
      </c>
      <c r="AB53" s="117">
        <f>-STOA!P53</f>
        <v>0</v>
      </c>
      <c r="AC53">
        <f t="shared" si="0"/>
        <v>10.326810846543003</v>
      </c>
      <c r="AD53">
        <f t="shared" si="1"/>
        <v>1161.8631874561934</v>
      </c>
      <c r="AE53">
        <f>'IDT-1'!F53</f>
        <v>0</v>
      </c>
      <c r="AF53" s="26"/>
      <c r="AG53">
        <f t="shared" si="2"/>
        <v>1161.8631874561934</v>
      </c>
      <c r="AI53" s="75">
        <f>PXIL!J53</f>
        <v>0</v>
      </c>
      <c r="AJ53" s="75">
        <f>PXIL!P53</f>
        <v>0</v>
      </c>
      <c r="AK53" s="75">
        <f>RTM_IEX!J53</f>
        <v>48.37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12.179700499168053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5.011887999999999</v>
      </c>
      <c r="O54">
        <f>TPDDL_ISGS_exbus!BB54</f>
        <v>516.4598988473407</v>
      </c>
      <c r="P54" s="77">
        <v>36.450000000000003</v>
      </c>
      <c r="Q54" s="77">
        <v>0</v>
      </c>
      <c r="R54" s="80">
        <v>17.700000000000003</v>
      </c>
      <c r="S54" s="80">
        <v>0</v>
      </c>
      <c r="T54" s="78">
        <f>SUMPRODUCT(LTA!F54:AJ54,LTA!F$101:AJ$101,LTA!F$105:AJ$105)</f>
        <v>100.76</v>
      </c>
      <c r="U54" s="78">
        <f>SUMPRODUCT(LTA!F54:AJ54,LTA!F$102:AJ$102,LTA!F$105:AJ$105)</f>
        <v>386.69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9.16</v>
      </c>
      <c r="AB54" s="117">
        <f>-STOA!P54</f>
        <v>0</v>
      </c>
      <c r="AC54">
        <f t="shared" si="0"/>
        <v>10.070691771257179</v>
      </c>
      <c r="AD54">
        <f t="shared" si="1"/>
        <v>1133.0148661580904</v>
      </c>
      <c r="AE54">
        <f>'IDT-1'!F54</f>
        <v>0</v>
      </c>
      <c r="AF54" s="26"/>
      <c r="AG54">
        <f t="shared" si="2"/>
        <v>1133.0148661580904</v>
      </c>
      <c r="AI54" s="75">
        <f>PXIL!J54</f>
        <v>0</v>
      </c>
      <c r="AJ54" s="75">
        <f>PXIL!P54</f>
        <v>0</v>
      </c>
      <c r="AK54" s="75">
        <f>RTM_IEX!J54</f>
        <v>53.2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12.179700499168053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5.9361990950226247</v>
      </c>
      <c r="M55">
        <f>EDWPCL!W55</f>
        <v>0</v>
      </c>
      <c r="N55">
        <f>'MSW BWN'!W55</f>
        <v>5.2536639999999997</v>
      </c>
      <c r="O55">
        <f>TPDDL_ISGS_exbus!BB55</f>
        <v>516.45995900366484</v>
      </c>
      <c r="P55" s="77">
        <v>36.450000000000003</v>
      </c>
      <c r="Q55" s="77">
        <v>0</v>
      </c>
      <c r="R55" s="80">
        <v>17.700000000000003</v>
      </c>
      <c r="S55" s="80">
        <v>0</v>
      </c>
      <c r="T55" s="78">
        <f>SUMPRODUCT(LTA!F55:AJ55,LTA!F$101:AJ$101,LTA!F$105:AJ$105)</f>
        <v>100.76</v>
      </c>
      <c r="U55" s="78">
        <f>SUMPRODUCT(LTA!F55:AJ55,LTA!F$102:AJ$102,LTA!F$105:AJ$105)</f>
        <v>383.24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9.16</v>
      </c>
      <c r="AB55" s="117">
        <f>-STOA!P55</f>
        <v>0</v>
      </c>
      <c r="AC55">
        <f t="shared" si="0"/>
        <v>10.105310378617379</v>
      </c>
      <c r="AD55">
        <f t="shared" si="1"/>
        <v>1016.3814925539664</v>
      </c>
      <c r="AE55">
        <f>'IDT-1'!F55</f>
        <v>0</v>
      </c>
      <c r="AF55" s="26"/>
      <c r="AG55">
        <f t="shared" si="2"/>
        <v>1016.3814925539664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12.179700499168053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5.0171945701357457</v>
      </c>
      <c r="M56">
        <f>EDWPCL!W56</f>
        <v>0</v>
      </c>
      <c r="N56">
        <f>'MSW BWN'!W56</f>
        <v>5.4265279999999985</v>
      </c>
      <c r="O56">
        <f>TPDDL_ISGS_exbus!BB56</f>
        <v>516.45995900366484</v>
      </c>
      <c r="P56" s="77">
        <v>36.450000000000003</v>
      </c>
      <c r="Q56" s="77">
        <v>0</v>
      </c>
      <c r="R56" s="80">
        <v>17.700000000000003</v>
      </c>
      <c r="S56" s="80">
        <v>0</v>
      </c>
      <c r="T56" s="78">
        <f>SUMPRODUCT(LTA!F56:AJ56,LTA!F$101:AJ$101,LTA!F$105:AJ$105)</f>
        <v>102.10000000000001</v>
      </c>
      <c r="U56" s="78">
        <f>SUMPRODUCT(LTA!F56:AJ56,LTA!F$102:AJ$102,LTA!F$105:AJ$105)</f>
        <v>379.23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9.16</v>
      </c>
      <c r="AB56" s="117">
        <f>-STOA!P56</f>
        <v>0</v>
      </c>
      <c r="AC56">
        <f t="shared" si="0"/>
        <v>10.297201530053258</v>
      </c>
      <c r="AD56">
        <f t="shared" si="1"/>
        <v>987.77346087764352</v>
      </c>
      <c r="AE56">
        <f>'IDT-1'!F56</f>
        <v>0</v>
      </c>
      <c r="AF56" s="26"/>
      <c r="AG56">
        <f t="shared" si="2"/>
        <v>987.77346087764352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12.179700499168053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5.7339366515837096</v>
      </c>
      <c r="M57">
        <f>EDWPCL!W57</f>
        <v>0</v>
      </c>
      <c r="N57">
        <f>'MSW BWN'!W57</f>
        <v>5.2256320000000001</v>
      </c>
      <c r="O57">
        <f>TPDDL_ISGS_exbus!BB57</f>
        <v>518.32557847237501</v>
      </c>
      <c r="P57" s="77">
        <v>36.450000000000003</v>
      </c>
      <c r="Q57" s="77">
        <v>0</v>
      </c>
      <c r="R57" s="80">
        <v>17.700000000000003</v>
      </c>
      <c r="S57" s="80">
        <v>0</v>
      </c>
      <c r="T57" s="78">
        <f>SUMPRODUCT(LTA!F57:AJ57,LTA!F$101:AJ$101,LTA!F$105:AJ$105)</f>
        <v>101.89</v>
      </c>
      <c r="U57" s="78">
        <f>SUMPRODUCT(LTA!F57:AJ57,LTA!F$102:AJ$102,LTA!F$105:AJ$105)</f>
        <v>396.07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9.16</v>
      </c>
      <c r="AB57" s="117">
        <f>-STOA!P57</f>
        <v>0</v>
      </c>
      <c r="AC57">
        <f t="shared" si="0"/>
        <v>10.007829587508045</v>
      </c>
      <c r="AD57">
        <f t="shared" si="1"/>
        <v>1125.9342983703468</v>
      </c>
      <c r="AE57">
        <f>'IDT-1'!F57</f>
        <v>0</v>
      </c>
      <c r="AF57" s="26"/>
      <c r="AG57">
        <f t="shared" si="2"/>
        <v>1125.9342983703468</v>
      </c>
      <c r="AI57" s="75">
        <f>PXIL!J57</f>
        <v>0</v>
      </c>
      <c r="AJ57" s="75">
        <f>PXIL!P57</f>
        <v>0</v>
      </c>
      <c r="AK57" s="75">
        <f>RTM_IEX!J57</f>
        <v>33.86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12.179700499168053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5.2758559999999992</v>
      </c>
      <c r="O58">
        <f>TPDDL_ISGS_exbus!BB58</f>
        <v>518.3256179632649</v>
      </c>
      <c r="P58" s="77">
        <v>36.450000000000003</v>
      </c>
      <c r="Q58" s="77">
        <v>0</v>
      </c>
      <c r="R58" s="80">
        <v>17.700000000000003</v>
      </c>
      <c r="S58" s="80">
        <v>0</v>
      </c>
      <c r="T58" s="78">
        <f>SUMPRODUCT(LTA!F58:AJ58,LTA!F$101:AJ$101,LTA!F$105:AJ$105)</f>
        <v>102.17</v>
      </c>
      <c r="U58" s="78">
        <f>SUMPRODUCT(LTA!F58:AJ58,LTA!F$102:AJ$102,LTA!F$105:AJ$105)</f>
        <v>383.75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9.16</v>
      </c>
      <c r="AB58" s="117">
        <f>-STOA!P58</f>
        <v>0</v>
      </c>
      <c r="AC58">
        <f t="shared" si="0"/>
        <v>9.7780890178773134</v>
      </c>
      <c r="AD58">
        <f t="shared" si="1"/>
        <v>1100.0571560273941</v>
      </c>
      <c r="AE58">
        <f>'IDT-1'!F58</f>
        <v>0</v>
      </c>
      <c r="AF58" s="26"/>
      <c r="AG58">
        <f t="shared" si="2"/>
        <v>1100.0571560273941</v>
      </c>
      <c r="AI58" s="75">
        <f>PXIL!J58</f>
        <v>0</v>
      </c>
      <c r="AJ58" s="75">
        <f>PXIL!P58</f>
        <v>0</v>
      </c>
      <c r="AK58" s="75">
        <f>RTM_IEX!J58</f>
        <v>19.350000000000001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12.179700499168053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5.1695679999999999</v>
      </c>
      <c r="O59">
        <f>TPDDL_ISGS_exbus!BB59</f>
        <v>519.92242583877498</v>
      </c>
      <c r="P59" s="77">
        <v>36.450000000000003</v>
      </c>
      <c r="Q59" s="77">
        <v>0</v>
      </c>
      <c r="R59" s="80">
        <v>17.700000000000003</v>
      </c>
      <c r="S59" s="80">
        <v>0</v>
      </c>
      <c r="T59" s="78">
        <f>SUMPRODUCT(LTA!F59:AJ59,LTA!F$101:AJ$101,LTA!F$105:AJ$105)</f>
        <v>101.74</v>
      </c>
      <c r="U59" s="78">
        <f>SUMPRODUCT(LTA!F59:AJ59,LTA!F$102:AJ$102,LTA!F$105:AJ$105)</f>
        <v>370.67000000000007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9.16</v>
      </c>
      <c r="AB59" s="117">
        <f>-STOA!P59</f>
        <v>0</v>
      </c>
      <c r="AC59">
        <f t="shared" si="0"/>
        <v>9.7149095927818045</v>
      </c>
      <c r="AD59">
        <f t="shared" si="1"/>
        <v>1092.940855328</v>
      </c>
      <c r="AE59">
        <f>'IDT-1'!F59</f>
        <v>0</v>
      </c>
      <c r="AF59" s="26"/>
      <c r="AG59">
        <f t="shared" si="2"/>
        <v>1092.940855328</v>
      </c>
      <c r="AI59" s="75">
        <f>PXIL!J59</f>
        <v>0</v>
      </c>
      <c r="AJ59" s="75">
        <f>PXIL!P59</f>
        <v>0</v>
      </c>
      <c r="AK59" s="75">
        <f>RTM_IEX!J59</f>
        <v>24.19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12.179700499168053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5.0060479999999989</v>
      </c>
      <c r="O60">
        <f>TPDDL_ISGS_exbus!BB60</f>
        <v>547.97096532966486</v>
      </c>
      <c r="P60" s="77">
        <v>36.450000000000003</v>
      </c>
      <c r="Q60" s="77">
        <v>0</v>
      </c>
      <c r="R60" s="80">
        <v>17.700000000000003</v>
      </c>
      <c r="S60" s="80">
        <v>0</v>
      </c>
      <c r="T60" s="78">
        <f>SUMPRODUCT(LTA!F60:AJ60,LTA!F$101:AJ$101,LTA!F$105:AJ$105)</f>
        <v>102.60000000000001</v>
      </c>
      <c r="U60" s="78">
        <f>SUMPRODUCT(LTA!F60:AJ60,LTA!F$102:AJ$102,LTA!F$105:AJ$105)</f>
        <v>359.65000000000003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9.16</v>
      </c>
      <c r="AB60" s="117">
        <f>-STOA!P60</f>
        <v>0</v>
      </c>
      <c r="AC60">
        <f t="shared" si="0"/>
        <v>10.253953764301635</v>
      </c>
      <c r="AD60">
        <f t="shared" si="1"/>
        <v>1153.65683064737</v>
      </c>
      <c r="AE60">
        <f>'IDT-1'!F60</f>
        <v>0</v>
      </c>
      <c r="AF60" s="26"/>
      <c r="AG60">
        <f t="shared" si="2"/>
        <v>1153.65683064737</v>
      </c>
      <c r="AI60" s="75">
        <f>PXIL!J60</f>
        <v>0</v>
      </c>
      <c r="AJ60" s="75">
        <f>PXIL!P60</f>
        <v>0</v>
      </c>
      <c r="AK60" s="75">
        <f>RTM_IEX!J60</f>
        <v>67.72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12.186674493689463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5.2139519999999999</v>
      </c>
      <c r="O61">
        <f>TPDDL_ISGS_exbus!BB61</f>
        <v>561.07618482117493</v>
      </c>
      <c r="P61" s="77">
        <v>36.450000000000003</v>
      </c>
      <c r="Q61" s="77">
        <v>0</v>
      </c>
      <c r="R61" s="80">
        <v>17.700000000000003</v>
      </c>
      <c r="S61" s="80">
        <v>0</v>
      </c>
      <c r="T61" s="78">
        <f>SUMPRODUCT(LTA!F61:AJ61,LTA!F$101:AJ$101,LTA!F$105:AJ$105)</f>
        <v>90.050000000000011</v>
      </c>
      <c r="U61" s="78">
        <f>SUMPRODUCT(LTA!F61:AJ61,LTA!F$102:AJ$102,LTA!F$105:AJ$105)</f>
        <v>357.96000000000004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9.16</v>
      </c>
      <c r="AB61" s="117">
        <f>-STOA!P61</f>
        <v>0</v>
      </c>
      <c r="AC61">
        <f t="shared" si="0"/>
        <v>10.026562622178712</v>
      </c>
      <c r="AD61">
        <f t="shared" si="1"/>
        <v>1128.0443192755245</v>
      </c>
      <c r="AE61">
        <f>'IDT-1'!F61</f>
        <v>0</v>
      </c>
      <c r="AF61" s="26"/>
      <c r="AG61">
        <f t="shared" si="2"/>
        <v>1128.0443192755245</v>
      </c>
      <c r="AI61" s="75">
        <f>PXIL!J61</f>
        <v>0</v>
      </c>
      <c r="AJ61" s="75">
        <f>PXIL!P61</f>
        <v>0</v>
      </c>
      <c r="AK61" s="75">
        <f>RTM_IEX!J61</f>
        <v>42.8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12.186674493689463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5.1415359999999994</v>
      </c>
      <c r="O62">
        <f>TPDDL_ISGS_exbus!BB62</f>
        <v>578.47887854126657</v>
      </c>
      <c r="P62" s="77">
        <v>56.65</v>
      </c>
      <c r="Q62" s="77">
        <v>0</v>
      </c>
      <c r="R62" s="80">
        <v>17.700000000000003</v>
      </c>
      <c r="S62" s="80">
        <v>0</v>
      </c>
      <c r="T62" s="78">
        <f>SUMPRODUCT(LTA!F62:AJ62,LTA!F$101:AJ$101,LTA!F$105:AJ$105)</f>
        <v>83.33</v>
      </c>
      <c r="U62" s="78">
        <f>SUMPRODUCT(LTA!F62:AJ62,LTA!F$102:AJ$102,LTA!F$105:AJ$105)</f>
        <v>356.21000000000004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9.16</v>
      </c>
      <c r="AB62" s="117">
        <f>-STOA!P62</f>
        <v>0</v>
      </c>
      <c r="AC62">
        <f t="shared" si="0"/>
        <v>10.161029066115518</v>
      </c>
      <c r="AD62">
        <f t="shared" si="1"/>
        <v>1143.1901305516792</v>
      </c>
      <c r="AE62">
        <f>'IDT-1'!F62</f>
        <v>0</v>
      </c>
      <c r="AF62" s="26"/>
      <c r="AG62">
        <f t="shared" si="2"/>
        <v>1143.1901305516792</v>
      </c>
      <c r="AI62" s="75">
        <f>PXIL!J62</f>
        <v>0</v>
      </c>
      <c r="AJ62" s="75">
        <f>PXIL!P62</f>
        <v>0</v>
      </c>
      <c r="AK62" s="75">
        <f>RTM_IEX!J62</f>
        <v>29.02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12.186674493689463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5.2197919999999991</v>
      </c>
      <c r="O63">
        <f>TPDDL_ISGS_exbus!BB63</f>
        <v>564.52517516639898</v>
      </c>
      <c r="P63" s="77">
        <v>56.65</v>
      </c>
      <c r="Q63" s="77">
        <v>0</v>
      </c>
      <c r="R63" s="80">
        <v>17.700000000000003</v>
      </c>
      <c r="S63" s="80">
        <v>0</v>
      </c>
      <c r="T63" s="78">
        <f>SUMPRODUCT(LTA!F63:AJ63,LTA!F$101:AJ$101,LTA!F$105:AJ$105)</f>
        <v>75.960000000000008</v>
      </c>
      <c r="U63" s="78">
        <f>SUMPRODUCT(LTA!F63:AJ63,LTA!F$102:AJ$102,LTA!F$105:AJ$105)</f>
        <v>369.97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9.25</v>
      </c>
      <c r="AB63" s="117">
        <f>-STOA!P63</f>
        <v>0</v>
      </c>
      <c r="AC63">
        <f t="shared" si="0"/>
        <v>10.080282572315957</v>
      </c>
      <c r="AD63">
        <f t="shared" si="1"/>
        <v>1079.8554296706109</v>
      </c>
      <c r="AE63">
        <f>'IDT-1'!F63</f>
        <v>0</v>
      </c>
      <c r="AF63" s="26"/>
      <c r="AG63">
        <f t="shared" si="2"/>
        <v>1079.8554296706109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-27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12.186674493689463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5.1578879999999998</v>
      </c>
      <c r="O64">
        <f>TPDDL_ISGS_exbus!BB64</f>
        <v>566.47003076003625</v>
      </c>
      <c r="P64" s="77">
        <v>56.65</v>
      </c>
      <c r="Q64" s="77">
        <v>0</v>
      </c>
      <c r="R64" s="80">
        <v>17.700000000000003</v>
      </c>
      <c r="S64" s="80">
        <v>0</v>
      </c>
      <c r="T64" s="78">
        <f>SUMPRODUCT(LTA!F64:AJ64,LTA!F$101:AJ$101,LTA!F$105:AJ$105)</f>
        <v>70.47</v>
      </c>
      <c r="U64" s="78">
        <f>SUMPRODUCT(LTA!F64:AJ64,LTA!F$102:AJ$102,LTA!F$105:AJ$105)</f>
        <v>367.61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9.25</v>
      </c>
      <c r="AB64" s="117">
        <f>-STOA!P64</f>
        <v>0</v>
      </c>
      <c r="AC64">
        <f t="shared" si="0"/>
        <v>9.876844378462641</v>
      </c>
      <c r="AD64">
        <f t="shared" si="1"/>
        <v>1091.0918194581016</v>
      </c>
      <c r="AE64">
        <f>'IDT-1'!F64</f>
        <v>0</v>
      </c>
      <c r="AF64" s="26"/>
      <c r="AG64">
        <f t="shared" si="2"/>
        <v>1091.0918194581016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12.186674493689463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5.2303039999999994</v>
      </c>
      <c r="O65">
        <f>TPDDL_ISGS_exbus!BB65</f>
        <v>566.47013100519905</v>
      </c>
      <c r="P65" s="77">
        <v>56.65</v>
      </c>
      <c r="Q65" s="77">
        <v>0</v>
      </c>
      <c r="R65" s="80">
        <v>17.700000000000003</v>
      </c>
      <c r="S65" s="80">
        <v>0</v>
      </c>
      <c r="T65" s="78">
        <f>SUMPRODUCT(LTA!F65:AJ65,LTA!F$101:AJ$101,LTA!F$105:AJ$105)</f>
        <v>62.86</v>
      </c>
      <c r="U65" s="78">
        <f>SUMPRODUCT(LTA!F65:AJ65,LTA!F$102:AJ$102,LTA!F$105:AJ$105)</f>
        <v>362.64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9.25</v>
      </c>
      <c r="AB65" s="117">
        <f>-STOA!P65</f>
        <v>0</v>
      </c>
      <c r="AC65">
        <f t="shared" si="0"/>
        <v>10.103653246198121</v>
      </c>
      <c r="AD65">
        <f t="shared" si="1"/>
        <v>1136.7275268355288</v>
      </c>
      <c r="AE65">
        <f>'IDT-1'!F65</f>
        <v>0</v>
      </c>
      <c r="AF65" s="26"/>
      <c r="AG65">
        <f t="shared" si="2"/>
        <v>1136.7275268355288</v>
      </c>
      <c r="AI65" s="75">
        <f>PXIL!J65</f>
        <v>0</v>
      </c>
      <c r="AJ65" s="75">
        <f>PXIL!P65</f>
        <v>0</v>
      </c>
      <c r="AK65" s="75">
        <f>RTM_IEX!J65</f>
        <v>48.37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12.186674493689463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5.0737919999999992</v>
      </c>
      <c r="O66">
        <f>TPDDL_ISGS_exbus!BB66</f>
        <v>566.47003076003625</v>
      </c>
      <c r="P66" s="77">
        <v>56.65</v>
      </c>
      <c r="Q66" s="77">
        <v>0</v>
      </c>
      <c r="R66" s="80">
        <v>17.700000000000003</v>
      </c>
      <c r="S66" s="80">
        <v>0</v>
      </c>
      <c r="T66" s="78">
        <f>SUMPRODUCT(LTA!F66:AJ66,LTA!F$101:AJ$101,LTA!F$105:AJ$105)</f>
        <v>55.790000000000006</v>
      </c>
      <c r="U66" s="78">
        <f>SUMPRODUCT(LTA!F66:AJ66,LTA!F$102:AJ$102,LTA!F$105:AJ$105)</f>
        <v>357.1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9.25</v>
      </c>
      <c r="AB66" s="117">
        <f>-STOA!P66</f>
        <v>0</v>
      </c>
      <c r="AC66">
        <f t="shared" si="0"/>
        <v>9.7359310584406895</v>
      </c>
      <c r="AD66">
        <f t="shared" si="1"/>
        <v>1095.3086367781234</v>
      </c>
      <c r="AE66">
        <f>'IDT-1'!F66</f>
        <v>0</v>
      </c>
      <c r="AF66" s="26"/>
      <c r="AG66">
        <f t="shared" si="2"/>
        <v>1095.3086367781234</v>
      </c>
      <c r="AI66" s="75">
        <f>PXIL!J66</f>
        <v>0</v>
      </c>
      <c r="AJ66" s="75">
        <f>PXIL!P66</f>
        <v>0</v>
      </c>
      <c r="AK66" s="75">
        <f>RTM_IEX!J66</f>
        <v>19.350000000000001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12.181351582549187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5.3424319999999996</v>
      </c>
      <c r="O67">
        <f>TPDDL_ISGS_exbus!BB67</f>
        <v>566.47002337655783</v>
      </c>
      <c r="P67" s="77">
        <v>56.65</v>
      </c>
      <c r="Q67" s="77">
        <v>0</v>
      </c>
      <c r="R67" s="80">
        <v>17.700000000000003</v>
      </c>
      <c r="S67" s="80">
        <v>0</v>
      </c>
      <c r="T67" s="78">
        <f>SUMPRODUCT(LTA!F67:AJ67,LTA!F$101:AJ$101,LTA!F$105:AJ$105)</f>
        <v>47.980000000000004</v>
      </c>
      <c r="U67" s="78">
        <f>SUMPRODUCT(LTA!F67:AJ67,LTA!F$102:AJ$102,LTA!F$105:AJ$105)</f>
        <v>351.17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9.25</v>
      </c>
      <c r="AB67" s="117">
        <f>-STOA!P67</f>
        <v>0</v>
      </c>
      <c r="AC67">
        <f t="shared" si="0"/>
        <v>9.6690093719029271</v>
      </c>
      <c r="AD67">
        <f t="shared" si="1"/>
        <v>1037.5488681700426</v>
      </c>
      <c r="AE67">
        <f>'IDT-1'!F67</f>
        <v>0</v>
      </c>
      <c r="AF67" s="26"/>
      <c r="AG67">
        <f t="shared" si="2"/>
        <v>1037.5488681700426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12.181351582549187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5.258335999999999</v>
      </c>
      <c r="O68">
        <f>TPDDL_ISGS_exbus!BB68</f>
        <v>566.47001599307919</v>
      </c>
      <c r="P68" s="77">
        <v>56.65</v>
      </c>
      <c r="Q68" s="77">
        <v>0</v>
      </c>
      <c r="R68" s="80">
        <v>17.700000000000003</v>
      </c>
      <c r="S68" s="80">
        <v>0</v>
      </c>
      <c r="T68" s="78">
        <f>SUMPRODUCT(LTA!F68:AJ68,LTA!F$101:AJ$101,LTA!F$105:AJ$105)</f>
        <v>44.26</v>
      </c>
      <c r="U68" s="78">
        <f>SUMPRODUCT(LTA!F68:AJ68,LTA!F$102:AJ$102,LTA!F$105:AJ$105)</f>
        <v>345.14000000000004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9.25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9.6158920740734342</v>
      </c>
      <c r="AD68">
        <f t="shared" ref="AD68:AD98" si="4">SUM(B68:AB68,AI68:AR68)-AC68</f>
        <v>1081.7878820843935</v>
      </c>
      <c r="AE68">
        <f>'IDT-1'!F68</f>
        <v>0</v>
      </c>
      <c r="AF68" s="26"/>
      <c r="AG68">
        <f t="shared" ref="AG68:AG98" si="5">SUM(AD68:AF68)</f>
        <v>1081.7878820843935</v>
      </c>
      <c r="AI68" s="75">
        <f>PXIL!J68</f>
        <v>0</v>
      </c>
      <c r="AJ68" s="75">
        <f>PXIL!P68</f>
        <v>0</v>
      </c>
      <c r="AK68" s="75">
        <f>RTM_IEX!J68</f>
        <v>29.02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12.181351582549187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5.2139519999999999</v>
      </c>
      <c r="O69">
        <f>TPDDL_ISGS_exbus!BB69</f>
        <v>566.47154441038174</v>
      </c>
      <c r="P69" s="77">
        <v>57.45</v>
      </c>
      <c r="Q69" s="77">
        <v>0</v>
      </c>
      <c r="R69" s="80">
        <v>17.700000000000003</v>
      </c>
      <c r="S69" s="80">
        <v>0</v>
      </c>
      <c r="T69" s="78">
        <f>SUMPRODUCT(LTA!F69:AJ69,LTA!F$101:AJ$101,LTA!F$105:AJ$105)</f>
        <v>37.130000000000003</v>
      </c>
      <c r="U69" s="78">
        <f>SUMPRODUCT(LTA!F69:AJ69,LTA!F$102:AJ$102,LTA!F$105:AJ$105)</f>
        <v>342.62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9.25</v>
      </c>
      <c r="AB69" s="117">
        <f>-STOA!P69</f>
        <v>0</v>
      </c>
      <c r="AC69">
        <f t="shared" si="3"/>
        <v>9.6653229449456948</v>
      </c>
      <c r="AD69">
        <f t="shared" si="4"/>
        <v>1087.3555956308239</v>
      </c>
      <c r="AE69">
        <f>'IDT-1'!F69</f>
        <v>0</v>
      </c>
      <c r="AF69" s="26"/>
      <c r="AG69">
        <f t="shared" si="5"/>
        <v>1087.3555956308239</v>
      </c>
      <c r="AI69" s="75">
        <f>PXIL!J69</f>
        <v>0</v>
      </c>
      <c r="AJ69" s="75">
        <f>PXIL!P69</f>
        <v>0</v>
      </c>
      <c r="AK69" s="75">
        <f>RTM_IEX!J69</f>
        <v>43.53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12.181351582549187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4.7993119999999996</v>
      </c>
      <c r="O70">
        <f>TPDDL_ISGS_exbus!BB70</f>
        <v>572.40353650290308</v>
      </c>
      <c r="P70" s="77">
        <v>57.45</v>
      </c>
      <c r="Q70" s="77">
        <v>0</v>
      </c>
      <c r="R70" s="80">
        <v>17.700000000000003</v>
      </c>
      <c r="S70" s="80">
        <v>0</v>
      </c>
      <c r="T70" s="78">
        <f>SUMPRODUCT(LTA!F70:AJ70,LTA!F$101:AJ$101,LTA!F$105:AJ$105)</f>
        <v>29.94</v>
      </c>
      <c r="U70" s="78">
        <f>SUMPRODUCT(LTA!F70:AJ70,LTA!F$102:AJ$102,LTA!F$105:AJ$105)</f>
        <v>337.24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9.25</v>
      </c>
      <c r="AB70" s="117">
        <f>-STOA!P70</f>
        <v>0</v>
      </c>
      <c r="AC70">
        <f t="shared" si="3"/>
        <v>9.7309476433598832</v>
      </c>
      <c r="AD70">
        <f t="shared" si="4"/>
        <v>1094.7473230249309</v>
      </c>
      <c r="AE70">
        <f>'IDT-1'!F70</f>
        <v>0</v>
      </c>
      <c r="AF70" s="26"/>
      <c r="AG70">
        <f t="shared" si="5"/>
        <v>1094.7473230249309</v>
      </c>
      <c r="AI70" s="75">
        <f>PXIL!J70</f>
        <v>0</v>
      </c>
      <c r="AJ70" s="75">
        <f>PXIL!P70</f>
        <v>0</v>
      </c>
      <c r="AK70" s="75">
        <f>RTM_IEX!J70</f>
        <v>58.04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12.181351582549187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5.0340799999999986</v>
      </c>
      <c r="O71">
        <f>TPDDL_ISGS_exbus!BB71</f>
        <v>590.9186502871114</v>
      </c>
      <c r="P71" s="77">
        <v>57.309999999999995</v>
      </c>
      <c r="Q71" s="77">
        <v>0</v>
      </c>
      <c r="R71" s="80">
        <v>17.7</v>
      </c>
      <c r="S71" s="80">
        <v>0</v>
      </c>
      <c r="T71" s="78">
        <f>SUMPRODUCT(LTA!F71:AJ71,LTA!F$101:AJ$101,LTA!F$105:AJ$105)</f>
        <v>25.44</v>
      </c>
      <c r="U71" s="78">
        <f>SUMPRODUCT(LTA!F71:AJ71,LTA!F$102:AJ$102,LTA!F$105:AJ$105)</f>
        <v>332.63000000000005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9.34</v>
      </c>
      <c r="AB71" s="117">
        <f>-STOA!P71</f>
        <v>0</v>
      </c>
      <c r="AC71">
        <f t="shared" si="3"/>
        <v>9.482149153504821</v>
      </c>
      <c r="AD71">
        <f t="shared" si="4"/>
        <v>1026.5460032989943</v>
      </c>
      <c r="AE71">
        <f>'IDT-1'!F71</f>
        <v>0</v>
      </c>
      <c r="AF71" s="26"/>
      <c r="AG71">
        <f t="shared" si="5"/>
        <v>1026.5460032989943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12.181351582549187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5.2700159999999983</v>
      </c>
      <c r="O72">
        <f>TPDDL_ISGS_exbus!BB72</f>
        <v>662.88781428293851</v>
      </c>
      <c r="P72" s="77">
        <v>57.309999999999995</v>
      </c>
      <c r="Q72" s="77">
        <v>0</v>
      </c>
      <c r="R72" s="80">
        <v>13.53</v>
      </c>
      <c r="S72" s="80">
        <v>0</v>
      </c>
      <c r="T72" s="78">
        <f>SUMPRODUCT(LTA!F72:AJ72,LTA!F$101:AJ$101,LTA!F$105:AJ$105)</f>
        <v>17.55</v>
      </c>
      <c r="U72" s="78">
        <f>SUMPRODUCT(LTA!F72:AJ72,LTA!F$102:AJ$102,LTA!F$105:AJ$105)</f>
        <v>328.79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9.34</v>
      </c>
      <c r="AB72" s="117">
        <f>-STOA!P72</f>
        <v>0</v>
      </c>
      <c r="AC72">
        <f t="shared" si="3"/>
        <v>9.800071483024194</v>
      </c>
      <c r="AD72">
        <f t="shared" si="4"/>
        <v>1102.5331809653019</v>
      </c>
      <c r="AE72">
        <f>'IDT-1'!F72</f>
        <v>0</v>
      </c>
      <c r="AF72" s="26"/>
      <c r="AG72">
        <f t="shared" si="5"/>
        <v>1102.5331809653019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12.181351582549187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5.1800799999999985</v>
      </c>
      <c r="O73">
        <f>TPDDL_ISGS_exbus!BB73</f>
        <v>683.19250297425469</v>
      </c>
      <c r="P73" s="77">
        <v>57.309999999999995</v>
      </c>
      <c r="Q73" s="77">
        <v>0</v>
      </c>
      <c r="R73" s="80">
        <v>10.34</v>
      </c>
      <c r="S73" s="80">
        <v>0</v>
      </c>
      <c r="T73" s="78">
        <f>SUMPRODUCT(LTA!F73:AJ73,LTA!F$101:AJ$101,LTA!F$105:AJ$105)</f>
        <v>12.43</v>
      </c>
      <c r="U73" s="78">
        <f>SUMPRODUCT(LTA!F73:AJ73,LTA!F$102:AJ$102,LTA!F$105:AJ$105)</f>
        <v>325.75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9.34</v>
      </c>
      <c r="AB73" s="117">
        <f>-STOA!P73</f>
        <v>0</v>
      </c>
      <c r="AC73">
        <f t="shared" si="3"/>
        <v>10.144425132373637</v>
      </c>
      <c r="AD73">
        <f t="shared" si="4"/>
        <v>1081.0535800072687</v>
      </c>
      <c r="AE73">
        <f>'IDT-1'!F73</f>
        <v>0</v>
      </c>
      <c r="AF73" s="26"/>
      <c r="AG73">
        <f t="shared" si="5"/>
        <v>1081.0535800072687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12.181351582549187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5.3377600000000003</v>
      </c>
      <c r="O74">
        <f>TPDDL_ISGS_exbus!BB74</f>
        <v>690.12496835967613</v>
      </c>
      <c r="P74" s="77">
        <v>57.309999999999995</v>
      </c>
      <c r="Q74" s="77">
        <v>0</v>
      </c>
      <c r="R74" s="80">
        <v>6.7874953891552936</v>
      </c>
      <c r="S74" s="80">
        <v>0</v>
      </c>
      <c r="T74" s="78">
        <f>SUMPRODUCT(LTA!F74:AJ74,LTA!F$101:AJ$101,LTA!F$105:AJ$105)</f>
        <v>6.8100000000000005</v>
      </c>
      <c r="U74" s="78">
        <f>SUMPRODUCT(LTA!F74:AJ74,LTA!F$102:AJ$102,LTA!F$105:AJ$105)</f>
        <v>323.98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9.34</v>
      </c>
      <c r="AB74" s="117">
        <f>-STOA!P74</f>
        <v>0</v>
      </c>
      <c r="AC74">
        <f t="shared" si="3"/>
        <v>10.110524371189912</v>
      </c>
      <c r="AD74">
        <f t="shared" si="4"/>
        <v>1077.235121543029</v>
      </c>
      <c r="AE74">
        <f>'IDT-1'!F74</f>
        <v>0</v>
      </c>
      <c r="AF74" s="26"/>
      <c r="AG74">
        <f t="shared" si="5"/>
        <v>1077.235121543029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5.1240159999999983</v>
      </c>
      <c r="O75">
        <f>TPDDL_ISGS_exbus!BB75</f>
        <v>614.97904667417083</v>
      </c>
      <c r="P75" s="77">
        <v>56.65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4.07</v>
      </c>
      <c r="U75" s="78">
        <f>SUMPRODUCT(LTA!F75:AJ75,LTA!F$102:AJ$102,LTA!F$105:AJ$105)</f>
        <v>323.97000000000003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9.4400000000000013</v>
      </c>
      <c r="AB75" s="117">
        <f>-STOA!P75</f>
        <v>0</v>
      </c>
      <c r="AC75">
        <f t="shared" si="3"/>
        <v>9.180938803288992</v>
      </c>
      <c r="AD75">
        <f t="shared" si="4"/>
        <v>1012.7075460362697</v>
      </c>
      <c r="AE75">
        <f>'IDT-1'!F75</f>
        <v>0</v>
      </c>
      <c r="AF75" s="26"/>
      <c r="AG75">
        <f t="shared" si="5"/>
        <v>1012.7075460362697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5.0060479999999989</v>
      </c>
      <c r="O76">
        <f>TPDDL_ISGS_exbus!BB76</f>
        <v>723.45504020911119</v>
      </c>
      <c r="P76" s="77">
        <v>56.65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1.6199999999999999</v>
      </c>
      <c r="U76" s="78">
        <f>SUMPRODUCT(LTA!F76:AJ76,LTA!F$102:AJ$102,LTA!F$105:AJ$105)</f>
        <v>323.97000000000003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9.4400000000000013</v>
      </c>
      <c r="AB76" s="117">
        <f>-STOA!P76</f>
        <v>0</v>
      </c>
      <c r="AC76">
        <f t="shared" si="3"/>
        <v>10.201696173684667</v>
      </c>
      <c r="AD76">
        <f t="shared" si="4"/>
        <v>1107.5931631174333</v>
      </c>
      <c r="AE76">
        <f>'IDT-1'!F76</f>
        <v>0</v>
      </c>
      <c r="AF76" s="26"/>
      <c r="AG76">
        <f t="shared" si="5"/>
        <v>1107.5931631174333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5.1578879999999998</v>
      </c>
      <c r="O77">
        <f>TPDDL_ISGS_exbus!BB77</f>
        <v>755.83794534104152</v>
      </c>
      <c r="P77" s="77">
        <v>56.65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323.97000000000003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9.4400000000000013</v>
      </c>
      <c r="AB77" s="117">
        <f>-STOA!P77</f>
        <v>0</v>
      </c>
      <c r="AC77">
        <f t="shared" si="3"/>
        <v>10.296183380401748</v>
      </c>
      <c r="AD77">
        <f t="shared" si="4"/>
        <v>1158.4134210426464</v>
      </c>
      <c r="AE77">
        <f>'IDT-1'!F77</f>
        <v>-36</v>
      </c>
      <c r="AF77" s="26"/>
      <c r="AG77">
        <f t="shared" si="5"/>
        <v>1122.4134210426464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5.258335999999999</v>
      </c>
      <c r="O78">
        <f>TPDDL_ISGS_exbus!BB78</f>
        <v>783.34740870710618</v>
      </c>
      <c r="P78" s="77">
        <v>56.65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323.97000000000003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-19.399999999999999</v>
      </c>
      <c r="AA78" s="117">
        <f>STOA!J78</f>
        <v>9.4400000000000013</v>
      </c>
      <c r="AB78" s="117">
        <f>-STOA!P78</f>
        <v>0</v>
      </c>
      <c r="AC78">
        <f t="shared" si="3"/>
        <v>10.711386274353703</v>
      </c>
      <c r="AD78">
        <f t="shared" si="4"/>
        <v>1166.2081295147589</v>
      </c>
      <c r="AE78">
        <f>'IDT-1'!F78</f>
        <v>-15</v>
      </c>
      <c r="AF78" s="26"/>
      <c r="AG78">
        <f t="shared" si="5"/>
        <v>1151.2081295147589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8.8286873386729408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5.3482719999999988</v>
      </c>
      <c r="O79">
        <f>TPDDL_ISGS_exbus!BB79</f>
        <v>884.91490846833517</v>
      </c>
      <c r="P79" s="77">
        <v>56.65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323.93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-209</v>
      </c>
      <c r="AA79" s="117">
        <f>STOA!J79</f>
        <v>9.4400000000000013</v>
      </c>
      <c r="AB79" s="117">
        <f>-STOA!P79</f>
        <v>0</v>
      </c>
      <c r="AC79">
        <f t="shared" si="3"/>
        <v>13.514799771448395</v>
      </c>
      <c r="AD79">
        <f t="shared" si="4"/>
        <v>1101.0911386183982</v>
      </c>
      <c r="AE79">
        <f>'IDT-1'!F79</f>
        <v>0</v>
      </c>
      <c r="AF79" s="26"/>
      <c r="AG79">
        <f t="shared" si="5"/>
        <v>1101.0911386183982</v>
      </c>
      <c r="AI79" s="75">
        <f>PXIL!J79</f>
        <v>0</v>
      </c>
      <c r="AJ79" s="75">
        <f>PXIL!P79</f>
        <v>0</v>
      </c>
      <c r="AK79" s="75">
        <f>RTM_IEX!J79</f>
        <v>29.02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8.8286873386729408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4.8939199999999996</v>
      </c>
      <c r="O80">
        <f>TPDDL_ISGS_exbus!BB80</f>
        <v>873.12017513873525</v>
      </c>
      <c r="P80" s="77">
        <v>56.65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323.93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-219</v>
      </c>
      <c r="AA80" s="117">
        <f>STOA!J80</f>
        <v>9.4400000000000013</v>
      </c>
      <c r="AB80" s="117">
        <f>-STOA!P80</f>
        <v>0</v>
      </c>
      <c r="AC80">
        <f t="shared" si="3"/>
        <v>13.495789095769869</v>
      </c>
      <c r="AD80">
        <f t="shared" si="4"/>
        <v>1078.8610639644769</v>
      </c>
      <c r="AE80">
        <f>'IDT-1'!F80</f>
        <v>0</v>
      </c>
      <c r="AF80" s="26"/>
      <c r="AG80">
        <f t="shared" si="5"/>
        <v>1078.8610639644769</v>
      </c>
      <c r="AI80" s="75">
        <f>PXIL!J80</f>
        <v>0</v>
      </c>
      <c r="AJ80" s="75">
        <f>PXIL!P80</f>
        <v>0</v>
      </c>
      <c r="AK80" s="75">
        <f>RTM_IEX!J80</f>
        <v>29.02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5.0457599999999996</v>
      </c>
      <c r="O81">
        <f>TPDDL_ISGS_exbus!BB81</f>
        <v>870.49912352633521</v>
      </c>
      <c r="P81" s="77">
        <v>56.65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323.74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-199</v>
      </c>
      <c r="AA81" s="117">
        <f>STOA!J81</f>
        <v>9.4400000000000013</v>
      </c>
      <c r="AB81" s="117">
        <f>-STOA!P81</f>
        <v>0</v>
      </c>
      <c r="AC81">
        <f t="shared" si="3"/>
        <v>13.3243143989492</v>
      </c>
      <c r="AD81">
        <f t="shared" si="4"/>
        <v>1099.7243402093927</v>
      </c>
      <c r="AE81">
        <f>'IDT-1'!F81</f>
        <v>0</v>
      </c>
      <c r="AF81" s="26"/>
      <c r="AG81">
        <f t="shared" si="5"/>
        <v>1099.7243402093927</v>
      </c>
      <c r="AI81" s="75">
        <f>PXIL!J81</f>
        <v>0</v>
      </c>
      <c r="AJ81" s="75">
        <f>PXIL!P81</f>
        <v>0</v>
      </c>
      <c r="AK81" s="75">
        <f>RTM_IEX!J81</f>
        <v>29.02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5.1578879999999998</v>
      </c>
      <c r="O82">
        <f>TPDDL_ISGS_exbus!BB82</f>
        <v>768.93235912826651</v>
      </c>
      <c r="P82" s="77">
        <v>56.65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323.74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</v>
      </c>
      <c r="AA82" s="117">
        <f>STOA!J82</f>
        <v>9.4400000000000013</v>
      </c>
      <c r="AB82" s="117">
        <f>-STOA!P82</f>
        <v>0</v>
      </c>
      <c r="AC82">
        <f t="shared" si="3"/>
        <v>12.016331303246679</v>
      </c>
      <c r="AD82">
        <f t="shared" si="4"/>
        <v>988.55768690702644</v>
      </c>
      <c r="AE82">
        <f>'IDT-1'!F82</f>
        <v>0</v>
      </c>
      <c r="AF82" s="26"/>
      <c r="AG82">
        <f t="shared" si="5"/>
        <v>988.55768690702644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5.0515999999999996</v>
      </c>
      <c r="O83">
        <f>TPDDL_ISGS_exbus!BB83</f>
        <v>642.28454972707971</v>
      </c>
      <c r="P83" s="77">
        <v>19.348790851715307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323.5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-17</v>
      </c>
      <c r="AA83" s="117">
        <f>STOA!J83</f>
        <v>9.34</v>
      </c>
      <c r="AB83" s="117">
        <f>-STOA!P83</f>
        <v>0</v>
      </c>
      <c r="AC83">
        <f t="shared" si="3"/>
        <v>9.1136396919712972</v>
      </c>
      <c r="AD83">
        <f t="shared" si="4"/>
        <v>991.06507196883024</v>
      </c>
      <c r="AE83">
        <f>'IDT-1'!F83</f>
        <v>-9</v>
      </c>
      <c r="AF83" s="26"/>
      <c r="AG83">
        <f t="shared" si="5"/>
        <v>982.06507196883024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4.9453119999999995</v>
      </c>
      <c r="O84">
        <f>TPDDL_ISGS_exbus!BB84</f>
        <v>641.72133685785286</v>
      </c>
      <c r="P84" s="77">
        <v>19.348790851715307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323.5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-43</v>
      </c>
      <c r="AA84" s="117">
        <f>STOA!J84</f>
        <v>9.34</v>
      </c>
      <c r="AB84" s="117">
        <f>-STOA!P84</f>
        <v>0</v>
      </c>
      <c r="AC84">
        <f t="shared" si="3"/>
        <v>9.6790513998991798</v>
      </c>
      <c r="AD84">
        <f t="shared" si="4"/>
        <v>1002.5201593916756</v>
      </c>
      <c r="AE84">
        <f>'IDT-1'!F84</f>
        <v>-5</v>
      </c>
      <c r="AF84" s="26"/>
      <c r="AG84">
        <f t="shared" si="5"/>
        <v>997.52015939167563</v>
      </c>
      <c r="AI84" s="75">
        <f>PXIL!J84</f>
        <v>0</v>
      </c>
      <c r="AJ84" s="75">
        <f>PXIL!P84</f>
        <v>0</v>
      </c>
      <c r="AK84" s="75">
        <f>RTM_IEX!J84</f>
        <v>38.69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4.9336319999999994</v>
      </c>
      <c r="O85">
        <f>TPDDL_ISGS_exbus!BB85</f>
        <v>643.73694286744671</v>
      </c>
      <c r="P85" s="77">
        <v>19.348790851715307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323.5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-45</v>
      </c>
      <c r="AA85" s="117">
        <f>STOA!J85</f>
        <v>9.34</v>
      </c>
      <c r="AB85" s="117">
        <f>-STOA!P85</f>
        <v>0</v>
      </c>
      <c r="AC85">
        <f t="shared" si="3"/>
        <v>9.3739702038279962</v>
      </c>
      <c r="AD85">
        <f t="shared" si="4"/>
        <v>964.1391665973407</v>
      </c>
      <c r="AE85">
        <f>'IDT-1'!F85</f>
        <v>-16</v>
      </c>
      <c r="AF85" s="26"/>
      <c r="AG85">
        <f t="shared" si="5"/>
        <v>948.1391665973407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5.7203619909502263</v>
      </c>
      <c r="M86">
        <f>EDWPCL!W86</f>
        <v>0</v>
      </c>
      <c r="N86">
        <f>'MSW BWN'!W86</f>
        <v>5.1917599999999995</v>
      </c>
      <c r="O86">
        <f>TPDDL_ISGS_exbus!BB86</f>
        <v>648.32979565375365</v>
      </c>
      <c r="P86" s="77">
        <v>19.348790851715307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323.5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-23</v>
      </c>
      <c r="AA86" s="117">
        <f>STOA!J86</f>
        <v>9.34</v>
      </c>
      <c r="AB86" s="117">
        <f>-STOA!P86</f>
        <v>0</v>
      </c>
      <c r="AC86">
        <f t="shared" si="3"/>
        <v>9.2177634605961902</v>
      </c>
      <c r="AD86">
        <f t="shared" si="4"/>
        <v>990.73992586971906</v>
      </c>
      <c r="AE86">
        <f>'IDT-1'!F86</f>
        <v>-25</v>
      </c>
      <c r="AF86" s="26"/>
      <c r="AG86">
        <f t="shared" si="5"/>
        <v>965.73992586971906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6.0013574660633484</v>
      </c>
      <c r="M87">
        <f>EDWPCL!W87</f>
        <v>0</v>
      </c>
      <c r="N87">
        <f>'MSW BWN'!W87</f>
        <v>5.258335999999999</v>
      </c>
      <c r="O87">
        <f>TPDDL_ISGS_exbus!BB87</f>
        <v>646.6271037503966</v>
      </c>
      <c r="P87" s="77">
        <v>19.350000000000005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323.40000000000003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-92</v>
      </c>
      <c r="AA87" s="117">
        <f>STOA!J87</f>
        <v>9.34</v>
      </c>
      <c r="AB87" s="117">
        <f>-STOA!P87</f>
        <v>0</v>
      </c>
      <c r="AC87">
        <f t="shared" si="3"/>
        <v>10.217075578862815</v>
      </c>
      <c r="AD87">
        <f t="shared" si="4"/>
        <v>874.2867024714933</v>
      </c>
      <c r="AE87">
        <f>'IDT-1'!F87</f>
        <v>-4.6130000000000004</v>
      </c>
      <c r="AF87" s="26"/>
      <c r="AG87">
        <f t="shared" si="5"/>
        <v>869.67370247149324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5.2758559999999992</v>
      </c>
      <c r="O88">
        <f>TPDDL_ISGS_exbus!BB88</f>
        <v>646.62709460140047</v>
      </c>
      <c r="P88" s="77">
        <v>19.350000000000005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323.40000000000003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-44</v>
      </c>
      <c r="AA88" s="117">
        <f>STOA!J88</f>
        <v>9.34</v>
      </c>
      <c r="AB88" s="117">
        <f>-STOA!P88</f>
        <v>0</v>
      </c>
      <c r="AC88">
        <f t="shared" si="3"/>
        <v>9.6590114489353613</v>
      </c>
      <c r="AD88">
        <f t="shared" si="4"/>
        <v>937.98771023447182</v>
      </c>
      <c r="AE88">
        <f>'IDT-1'!F88</f>
        <v>0</v>
      </c>
      <c r="AF88" s="26"/>
      <c r="AG88">
        <f t="shared" si="5"/>
        <v>937.98771023447182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5.2197919999999991</v>
      </c>
      <c r="O89">
        <f>TPDDL_ISGS_exbus!BB89</f>
        <v>647.97463840319665</v>
      </c>
      <c r="P89" s="77">
        <v>19.350000000000005</v>
      </c>
      <c r="Q89" s="77">
        <v>7.7399999999999984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323.40000000000003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-47</v>
      </c>
      <c r="AA89" s="117">
        <f>STOA!J89</f>
        <v>9.34</v>
      </c>
      <c r="AB89" s="117">
        <f>-STOA!P89</f>
        <v>0</v>
      </c>
      <c r="AC89">
        <f t="shared" si="3"/>
        <v>10.519763693144354</v>
      </c>
      <c r="AD89">
        <f t="shared" si="4"/>
        <v>858.15843779205909</v>
      </c>
      <c r="AE89">
        <f>'IDT-1'!F89</f>
        <v>0</v>
      </c>
      <c r="AF89" s="26"/>
      <c r="AG89">
        <f t="shared" si="5"/>
        <v>858.15843779205909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5.414932126696832</v>
      </c>
      <c r="M90">
        <f>EDWPCL!W90</f>
        <v>0</v>
      </c>
      <c r="N90">
        <f>'MSW BWN'!W90</f>
        <v>5.011887999999999</v>
      </c>
      <c r="O90">
        <f>TPDDL_ISGS_exbus!BB90</f>
        <v>609.23695849327908</v>
      </c>
      <c r="P90" s="77">
        <v>19.350000000000005</v>
      </c>
      <c r="Q90" s="77">
        <v>7.7399999999999984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323.40000000000003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-36</v>
      </c>
      <c r="AA90" s="117">
        <f>STOA!J90</f>
        <v>9.34</v>
      </c>
      <c r="AB90" s="117">
        <f>-STOA!P90</f>
        <v>0</v>
      </c>
      <c r="AC90">
        <f t="shared" si="3"/>
        <v>9.0521341354720271</v>
      </c>
      <c r="AD90">
        <f t="shared" si="4"/>
        <v>945.96862531840009</v>
      </c>
      <c r="AE90">
        <f>'IDT-1'!F90</f>
        <v>0</v>
      </c>
      <c r="AF90" s="26"/>
      <c r="AG90">
        <f t="shared" si="5"/>
        <v>945.96862531840009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5.8452488687782802</v>
      </c>
      <c r="M91">
        <f>EDWPCL!W91</f>
        <v>0</v>
      </c>
      <c r="N91">
        <f>'MSW BWN'!W91</f>
        <v>5.1859199999999994</v>
      </c>
      <c r="O91">
        <f>TPDDL_ISGS_exbus!BB91</f>
        <v>592.40947851949863</v>
      </c>
      <c r="P91" s="77">
        <v>19.350000000000005</v>
      </c>
      <c r="Q91" s="77">
        <v>7.7399999999999984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283.50000000000006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</v>
      </c>
      <c r="AA91" s="117">
        <f>STOA!J91</f>
        <v>9.34</v>
      </c>
      <c r="AB91" s="117">
        <f>-STOA!P91</f>
        <v>0</v>
      </c>
      <c r="AC91">
        <f t="shared" si="3"/>
        <v>8.5671287081552734</v>
      </c>
      <c r="AD91">
        <f t="shared" si="4"/>
        <v>889.33049951401779</v>
      </c>
      <c r="AE91">
        <f>'IDT-1'!F91</f>
        <v>0</v>
      </c>
      <c r="AF91" s="26"/>
      <c r="AG91">
        <f t="shared" si="5"/>
        <v>889.33049951401779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5.1578879999999998</v>
      </c>
      <c r="O92">
        <f>TPDDL_ISGS_exbus!BB92</f>
        <v>580.34465355810255</v>
      </c>
      <c r="P92" s="77">
        <v>19.350000000000005</v>
      </c>
      <c r="Q92" s="77">
        <v>7.7399999999999984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244.80999999999997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</v>
      </c>
      <c r="AA92" s="117">
        <f>STOA!J92</f>
        <v>9.34</v>
      </c>
      <c r="AB92" s="117">
        <f>-STOA!P92</f>
        <v>0</v>
      </c>
      <c r="AC92">
        <f t="shared" si="3"/>
        <v>8.131595258555306</v>
      </c>
      <c r="AD92">
        <f t="shared" si="4"/>
        <v>838.26471738155385</v>
      </c>
      <c r="AE92">
        <f>'IDT-1'!F92</f>
        <v>0</v>
      </c>
      <c r="AF92" s="26"/>
      <c r="AG92">
        <f t="shared" si="5"/>
        <v>838.26471738155385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6.124886877828053</v>
      </c>
      <c r="M93">
        <f>EDWPCL!W93</f>
        <v>0</v>
      </c>
      <c r="N93">
        <f>'MSW BWN'!W93</f>
        <v>5.0515999999999996</v>
      </c>
      <c r="O93">
        <f>TPDDL_ISGS_exbus!BB93</f>
        <v>576.93521453629273</v>
      </c>
      <c r="P93" s="77">
        <v>37.21</v>
      </c>
      <c r="Q93" s="77">
        <v>7.7399999999999984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244.80999999999997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9.34</v>
      </c>
      <c r="AB93" s="117">
        <f>-STOA!P93</f>
        <v>0</v>
      </c>
      <c r="AC93">
        <f t="shared" si="3"/>
        <v>8.58629882942612</v>
      </c>
      <c r="AD93">
        <f t="shared" si="4"/>
        <v>815.15238341859072</v>
      </c>
      <c r="AE93">
        <f>'IDT-1'!F93</f>
        <v>0</v>
      </c>
      <c r="AF93" s="26"/>
      <c r="AG93">
        <f t="shared" si="5"/>
        <v>815.15238341859072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4.8997599999999997</v>
      </c>
      <c r="O94">
        <f>TPDDL_ISGS_exbus!BB94</f>
        <v>574.06313584409645</v>
      </c>
      <c r="P94" s="77">
        <v>37.21</v>
      </c>
      <c r="Q94" s="77">
        <v>7.7399999999999984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244.80999999999997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9.34</v>
      </c>
      <c r="AB94" s="117">
        <f>-STOA!P94</f>
        <v>0</v>
      </c>
      <c r="AC94">
        <f t="shared" si="3"/>
        <v>7.9382361680396061</v>
      </c>
      <c r="AD94">
        <f t="shared" si="4"/>
        <v>882.77843075806345</v>
      </c>
      <c r="AE94">
        <f>'IDT-1'!F94</f>
        <v>0</v>
      </c>
      <c r="AF94" s="26"/>
      <c r="AG94">
        <f t="shared" si="5"/>
        <v>882.77843075806345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4.7035359999999997</v>
      </c>
      <c r="O95">
        <f>TPDDL_ISGS_exbus!BB95</f>
        <v>557.36858654079504</v>
      </c>
      <c r="P95" s="77">
        <v>37.21</v>
      </c>
      <c r="Q95" s="77">
        <v>7.7399999999999984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244.73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9.25</v>
      </c>
      <c r="AB95" s="117">
        <f>-STOA!P95</f>
        <v>0</v>
      </c>
      <c r="AC95">
        <f t="shared" si="3"/>
        <v>8.0100545510254371</v>
      </c>
      <c r="AD95">
        <f t="shared" si="4"/>
        <v>840.64583907177632</v>
      </c>
      <c r="AE95">
        <f>'IDT-1'!F95</f>
        <v>0</v>
      </c>
      <c r="AF95" s="26"/>
      <c r="AG95">
        <f t="shared" si="5"/>
        <v>840.64583907177632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4.9499839999999997</v>
      </c>
      <c r="O96">
        <f>TPDDL_ISGS_exbus!BB96</f>
        <v>554.43804263454012</v>
      </c>
      <c r="P96" s="77">
        <v>37.21</v>
      </c>
      <c r="Q96" s="77">
        <v>7.7399999999999984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244.73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9.25</v>
      </c>
      <c r="AB96" s="117">
        <f>-STOA!P96</f>
        <v>0</v>
      </c>
      <c r="AC96">
        <f t="shared" si="3"/>
        <v>7.9864345070503937</v>
      </c>
      <c r="AD96">
        <f t="shared" si="4"/>
        <v>837.98536320949643</v>
      </c>
      <c r="AE96">
        <f>'IDT-1'!F96</f>
        <v>0</v>
      </c>
      <c r="AF96" s="26"/>
      <c r="AG96">
        <f t="shared" si="5"/>
        <v>837.98536320949643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5.1975999999999996</v>
      </c>
      <c r="O97">
        <f>TPDDL_ISGS_exbus!BB97</f>
        <v>554.4381963479143</v>
      </c>
      <c r="P97" s="77">
        <v>37.21</v>
      </c>
      <c r="Q97" s="77">
        <v>7.7399999999999984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244.73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9.25</v>
      </c>
      <c r="AB97" s="117">
        <f>-STOA!P97</f>
        <v>0</v>
      </c>
      <c r="AC97">
        <f t="shared" si="3"/>
        <v>7.9886148805280861</v>
      </c>
      <c r="AD97">
        <f t="shared" si="4"/>
        <v>838.2309525493929</v>
      </c>
      <c r="AE97">
        <f>'IDT-1'!F97</f>
        <v>0</v>
      </c>
      <c r="AF97" s="26"/>
      <c r="AG97">
        <f t="shared" si="5"/>
        <v>838.2309525493929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5.163727999999999</v>
      </c>
      <c r="O98">
        <f>TPDDL_ISGS_exbus!BB98</f>
        <v>547.9740626054604</v>
      </c>
      <c r="P98" s="77">
        <v>37.21</v>
      </c>
      <c r="Q98" s="77">
        <v>7.7399999999999984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283.42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9.25</v>
      </c>
      <c r="AB98" s="117">
        <f>-STOA!P98</f>
        <v>0</v>
      </c>
      <c r="AC98">
        <f t="shared" si="3"/>
        <v>8.6270295308823073</v>
      </c>
      <c r="AD98">
        <f t="shared" si="4"/>
        <v>829.78453215658487</v>
      </c>
      <c r="AE98">
        <f>'IDT-1'!F98</f>
        <v>0</v>
      </c>
      <c r="AF98" s="26"/>
      <c r="AG98">
        <f t="shared" si="5"/>
        <v>829.78453215658487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0.28622633180394197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-2.1097298594517852E-2</v>
      </c>
      <c r="J99">
        <f t="shared" si="6"/>
        <v>0</v>
      </c>
      <c r="K99">
        <f t="shared" si="6"/>
        <v>0</v>
      </c>
      <c r="L99">
        <f t="shared" si="6"/>
        <v>0.14431817031554292</v>
      </c>
      <c r="M99">
        <f t="shared" si="6"/>
        <v>0</v>
      </c>
      <c r="N99">
        <f t="shared" si="6"/>
        <v>0.12304792399999998</v>
      </c>
      <c r="O99">
        <f t="shared" si="6"/>
        <v>13.967133895131902</v>
      </c>
      <c r="P99" s="77">
        <f t="shared" si="6"/>
        <v>1.0069087908517156</v>
      </c>
      <c r="Q99" s="77">
        <f t="shared" si="6"/>
        <v>1.9349999999999992E-2</v>
      </c>
      <c r="R99" s="80">
        <f>SUM(R3:R98)/4000</f>
        <v>0.19282254737915644</v>
      </c>
      <c r="S99" s="80">
        <f t="shared" si="6"/>
        <v>0</v>
      </c>
      <c r="T99" s="78">
        <f t="shared" si="6"/>
        <v>0.77812999999999999</v>
      </c>
      <c r="U99" s="78">
        <f t="shared" si="6"/>
        <v>7.5167525000000044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-0.25985000000000003</v>
      </c>
      <c r="AA99" s="117">
        <f t="shared" si="6"/>
        <v>0.22405000000000022</v>
      </c>
      <c r="AB99" s="117">
        <f t="shared" si="6"/>
        <v>0</v>
      </c>
      <c r="AC99">
        <f t="shared" si="6"/>
        <v>0.23007704226263659</v>
      </c>
      <c r="AD99">
        <f t="shared" si="6"/>
        <v>22.555800818625109</v>
      </c>
      <c r="AE99">
        <f t="shared" si="6"/>
        <v>-2.7653250000000001E-2</v>
      </c>
      <c r="AG99">
        <f t="shared" si="6"/>
        <v>22.528147568625108</v>
      </c>
      <c r="AI99">
        <f t="shared" si="6"/>
        <v>0</v>
      </c>
      <c r="AJ99">
        <f t="shared" si="6"/>
        <v>0</v>
      </c>
      <c r="AK99">
        <f t="shared" si="6"/>
        <v>0.19933499999999998</v>
      </c>
      <c r="AL99">
        <f t="shared" si="6"/>
        <v>-1.3912500000000001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44843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2.1000246305418719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-0.36907730673316708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0.87181519999999979</v>
      </c>
      <c r="O3">
        <f>NDMC_ISGS_exbus!BB3</f>
        <v>56.19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0.95809290590349394</v>
      </c>
      <c r="AD3">
        <f>SUM(B3:AB3,AI3:AR3)-AC3</f>
        <v>107.17466961790521</v>
      </c>
      <c r="AE3">
        <f>'IDT-1'!E3</f>
        <v>0</v>
      </c>
      <c r="AF3" s="26"/>
      <c r="AG3">
        <f>SUM(AD3:AF3)+AT3</f>
        <v>107.17466961790521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48.37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2.073399014778325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-0.36907730673316708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0.84249679999999982</v>
      </c>
      <c r="O4">
        <f>NDMC_ISGS_exbus!BB4</f>
        <v>56.19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0.91500859856477468</v>
      </c>
      <c r="AD4">
        <f t="shared" ref="AD4:AD67" si="1">SUM(B4:AB4,AI4:AR4)-AC4</f>
        <v>102.32180990948039</v>
      </c>
      <c r="AE4">
        <f>'IDT-1'!E4</f>
        <v>0</v>
      </c>
      <c r="AF4" s="26"/>
      <c r="AG4">
        <f t="shared" ref="AG4:AG67" si="2">SUM(AD4:AF4)+AT4</f>
        <v>102.32180990948039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43.53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2.073399014778325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-0.36907730673316708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0.91172079999999978</v>
      </c>
      <c r="O5">
        <f>NDMC_ISGS_exbus!BB5</f>
        <v>56.19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0.87302576976477464</v>
      </c>
      <c r="AD5">
        <f t="shared" si="1"/>
        <v>97.593016738280369</v>
      </c>
      <c r="AE5">
        <f>'IDT-1'!E5</f>
        <v>0</v>
      </c>
      <c r="AF5" s="26"/>
      <c r="AG5">
        <f t="shared" si="2"/>
        <v>97.593016738280369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38.69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2.073399014778325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-0.36907730673316708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0.94307519999999978</v>
      </c>
      <c r="O6">
        <f>NDMC_ISGS_exbus!BB6</f>
        <v>56.19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0.61792568848477458</v>
      </c>
      <c r="AD6">
        <f t="shared" si="1"/>
        <v>68.859471219560376</v>
      </c>
      <c r="AE6">
        <f>'IDT-1'!E6</f>
        <v>0</v>
      </c>
      <c r="AF6" s="26"/>
      <c r="AG6">
        <f t="shared" si="2"/>
        <v>68.859471219560376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9.67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2.0738609112709829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-0.36907730673316708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0.94694359999999977</v>
      </c>
      <c r="O7">
        <f>NDMC_ISGS_exbus!BB7</f>
        <v>56.19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1.0436197950939099</v>
      </c>
      <c r="AD7">
        <f t="shared" si="1"/>
        <v>116.80810740944391</v>
      </c>
      <c r="AE7">
        <f>'IDT-1'!E7</f>
        <v>0</v>
      </c>
      <c r="AF7" s="26"/>
      <c r="AG7">
        <f t="shared" si="2"/>
        <v>116.80810740944391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58.04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2.0738609112709829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-0.36907730673316708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0.93045199999999995</v>
      </c>
      <c r="O8">
        <f>NDMC_ISGS_exbus!BB8</f>
        <v>56.19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0.78809866901391001</v>
      </c>
      <c r="AD8">
        <f t="shared" si="1"/>
        <v>88.027136935523913</v>
      </c>
      <c r="AE8">
        <f>'IDT-1'!E8</f>
        <v>0</v>
      </c>
      <c r="AF8" s="26"/>
      <c r="AG8">
        <f t="shared" si="2"/>
        <v>88.027136935523913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29.02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2.0738609112709829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-0.36907730673316708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0.86387479999999994</v>
      </c>
      <c r="O9">
        <f>NDMC_ISGS_exbus!BB9</f>
        <v>56.19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0.87260878965391009</v>
      </c>
      <c r="AD9">
        <f t="shared" si="1"/>
        <v>97.546049614883898</v>
      </c>
      <c r="AE9">
        <f>'IDT-1'!E9</f>
        <v>0</v>
      </c>
      <c r="AF9" s="26"/>
      <c r="AG9">
        <f t="shared" si="2"/>
        <v>97.546049614883898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38.69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2.0738609112709829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-0.36907730673316708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0.93228439999999979</v>
      </c>
      <c r="O10">
        <f>NDMC_ISGS_exbus!BB10</f>
        <v>56.19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0.87321079413391012</v>
      </c>
      <c r="AD10">
        <f t="shared" si="1"/>
        <v>97.613857210403893</v>
      </c>
      <c r="AE10">
        <f>'IDT-1'!E10</f>
        <v>0</v>
      </c>
      <c r="AF10" s="26"/>
      <c r="AG10">
        <f t="shared" si="2"/>
        <v>97.613857210403893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38.69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2.0738609112709829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-0.36907730673316708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0.87751599999999985</v>
      </c>
      <c r="O11">
        <f>NDMC_ISGS_exbus!BB11</f>
        <v>56.19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0.61735283221391013</v>
      </c>
      <c r="AD11">
        <f t="shared" si="1"/>
        <v>68.794946772323897</v>
      </c>
      <c r="AE11">
        <f>'IDT-1'!E11</f>
        <v>0</v>
      </c>
      <c r="AF11" s="26"/>
      <c r="AG11">
        <f t="shared" si="2"/>
        <v>68.794946772323897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9.67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2.0738609112709829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-0.36907730673316708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0.88158799999999982</v>
      </c>
      <c r="O12">
        <f>NDMC_ISGS_exbus!BB12</f>
        <v>56.19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1.0430446658139101</v>
      </c>
      <c r="AD12">
        <f t="shared" si="1"/>
        <v>116.7433269387239</v>
      </c>
      <c r="AE12">
        <f>'IDT-1'!E12</f>
        <v>0</v>
      </c>
      <c r="AF12" s="26"/>
      <c r="AG12">
        <f t="shared" si="2"/>
        <v>116.7433269387239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58.04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2.0738609112709829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-0.36907730673316708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0.91864319999999977</v>
      </c>
      <c r="O13">
        <f>NDMC_ISGS_exbus!BB13</f>
        <v>56.19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0.78799475157391008</v>
      </c>
      <c r="AD13">
        <f t="shared" si="1"/>
        <v>88.015432052963902</v>
      </c>
      <c r="AE13">
        <f>'IDT-1'!E13</f>
        <v>0</v>
      </c>
      <c r="AF13" s="26"/>
      <c r="AG13">
        <f t="shared" si="2"/>
        <v>88.015432052963902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29.02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2.0738609112709829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-0.36907730673316708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0.96058479999999991</v>
      </c>
      <c r="O14">
        <f>NDMC_ISGS_exbus!BB14</f>
        <v>56.19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0.87345983765391011</v>
      </c>
      <c r="AD14">
        <f t="shared" si="1"/>
        <v>97.641908566883899</v>
      </c>
      <c r="AE14">
        <f>'IDT-1'!E14</f>
        <v>0</v>
      </c>
      <c r="AF14" s="26"/>
      <c r="AG14">
        <f t="shared" si="2"/>
        <v>97.641908566883899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38.69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2.0738609112709829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-0.36907730673316708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0.89034279999999988</v>
      </c>
      <c r="O15">
        <f>NDMC_ISGS_exbus!BB15</f>
        <v>56.19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0.66005770805391006</v>
      </c>
      <c r="AD15">
        <f t="shared" si="1"/>
        <v>73.605068696483897</v>
      </c>
      <c r="AE15">
        <f>'IDT-1'!E15</f>
        <v>0</v>
      </c>
      <c r="AF15" s="26"/>
      <c r="AG15">
        <f t="shared" si="2"/>
        <v>73.605068696483897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14.51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2.0738609112709829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-0.36907730673316708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0.91579279999999985</v>
      </c>
      <c r="O16">
        <f>NDMC_ISGS_exbus!BB16</f>
        <v>56.19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0.78796966805391011</v>
      </c>
      <c r="AD16">
        <f t="shared" si="1"/>
        <v>88.012606736483903</v>
      </c>
      <c r="AE16">
        <f>'IDT-1'!E16</f>
        <v>0</v>
      </c>
      <c r="AF16" s="26"/>
      <c r="AG16">
        <f t="shared" si="2"/>
        <v>88.012606736483903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29.02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2.0738609112709829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-0.36907730673316708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0.89706159999999979</v>
      </c>
      <c r="O17">
        <f>NDMC_ISGS_exbus!BB17</f>
        <v>56.19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1.0431808334939101</v>
      </c>
      <c r="AD17">
        <f t="shared" si="1"/>
        <v>116.75866437104391</v>
      </c>
      <c r="AE17">
        <f>'IDT-1'!E17</f>
        <v>0</v>
      </c>
      <c r="AF17" s="26"/>
      <c r="AG17">
        <f t="shared" si="2"/>
        <v>116.75866437104391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58.04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2.0738609112709829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-0.36907730673316708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0.86285679999999998</v>
      </c>
      <c r="O18">
        <f>NDMC_ISGS_exbus!BB18</f>
        <v>56.19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0.78750383125390999</v>
      </c>
      <c r="AD18">
        <f t="shared" si="1"/>
        <v>87.96013657328389</v>
      </c>
      <c r="AE18">
        <f>'IDT-1'!E18</f>
        <v>0</v>
      </c>
      <c r="AF18" s="26"/>
      <c r="AG18">
        <f t="shared" si="2"/>
        <v>87.96013657328389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29.02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2.0738609112709829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-0.36907730673316708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0.86387479999999994</v>
      </c>
      <c r="O19">
        <f>NDMC_ISGS_exbus!BB19</f>
        <v>56.24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0.87304878965391008</v>
      </c>
      <c r="AD19">
        <f t="shared" si="1"/>
        <v>97.595609614883912</v>
      </c>
      <c r="AE19">
        <f>'IDT-1'!E19</f>
        <v>0</v>
      </c>
      <c r="AF19" s="26"/>
      <c r="AG19">
        <f t="shared" si="2"/>
        <v>97.595609614883912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38.69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2.0738609112709829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-0.36907730673316708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0.89807959999999987</v>
      </c>
      <c r="O20">
        <f>NDMC_ISGS_exbus!BB20</f>
        <v>56.24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0.61797379189391011</v>
      </c>
      <c r="AD20">
        <f t="shared" si="1"/>
        <v>68.864889412643905</v>
      </c>
      <c r="AE20">
        <f>'IDT-1'!E20</f>
        <v>0</v>
      </c>
      <c r="AF20" s="26"/>
      <c r="AG20">
        <f t="shared" si="2"/>
        <v>68.864889412643905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9.67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2.0738609112709829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-0.36907730673316708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0.86285679999999998</v>
      </c>
      <c r="O21">
        <f>NDMC_ISGS_exbus!BB21</f>
        <v>56.24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0.78794383125390999</v>
      </c>
      <c r="AD21">
        <f t="shared" si="1"/>
        <v>88.009696573283904</v>
      </c>
      <c r="AE21">
        <f>'IDT-1'!E21</f>
        <v>0</v>
      </c>
      <c r="AF21" s="26"/>
      <c r="AG21">
        <f t="shared" si="2"/>
        <v>88.009696573283904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29.02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2.0738609112709829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-0.36907730673316708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0.82193319999999992</v>
      </c>
      <c r="O22">
        <f>NDMC_ISGS_exbus!BB22</f>
        <v>56.24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1.0003677035739102</v>
      </c>
      <c r="AD22">
        <f t="shared" si="1"/>
        <v>111.93634910096389</v>
      </c>
      <c r="AE22">
        <f>'IDT-1'!E22</f>
        <v>0</v>
      </c>
      <c r="AF22" s="26"/>
      <c r="AG22">
        <f t="shared" si="2"/>
        <v>111.93634910096389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53.2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2.0738609112709829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-0.36907730673316708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0.88830679999999984</v>
      </c>
      <c r="O23">
        <f>NDMC_ISGS_exbus!BB23</f>
        <v>56.24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0.78816779125391001</v>
      </c>
      <c r="AD23">
        <f t="shared" si="1"/>
        <v>88.034922613283911</v>
      </c>
      <c r="AE23">
        <f>'IDT-1'!E23</f>
        <v>0</v>
      </c>
      <c r="AF23" s="26"/>
      <c r="AG23">
        <f t="shared" si="2"/>
        <v>88.034922613283911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29.02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2.0738609112709829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-0.36907730673316708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0.87466559999999993</v>
      </c>
      <c r="O24">
        <f>NDMC_ISGS_exbus!BB24</f>
        <v>56.19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0.83019974869391011</v>
      </c>
      <c r="AD24">
        <f t="shared" si="1"/>
        <v>92.769249455843905</v>
      </c>
      <c r="AE24">
        <f>'IDT-1'!E24</f>
        <v>0</v>
      </c>
      <c r="AF24" s="26"/>
      <c r="AG24">
        <f t="shared" si="2"/>
        <v>92.769249455843905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33.86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2.0738609112709829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-0.36907730673316708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0.8013695999999999</v>
      </c>
      <c r="O25">
        <f>NDMC_ISGS_exbus!BB25</f>
        <v>56.19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0.61668274389390998</v>
      </c>
      <c r="AD25">
        <f t="shared" si="1"/>
        <v>68.719470460643905</v>
      </c>
      <c r="AE25">
        <f>'IDT-1'!E25</f>
        <v>0</v>
      </c>
      <c r="AF25" s="26"/>
      <c r="AG25">
        <f t="shared" si="2"/>
        <v>68.719470460643905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9.67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1.7295400159532039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-0.36907730673316708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0.75352359999999996</v>
      </c>
      <c r="O26">
        <f>NDMC_ISGS_exbus!BB26</f>
        <v>56.319999999999993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0.78465567521511348</v>
      </c>
      <c r="AD26">
        <f t="shared" si="1"/>
        <v>87.639330634004907</v>
      </c>
      <c r="AE26">
        <f>'IDT-1'!E26</f>
        <v>0</v>
      </c>
      <c r="AF26" s="26"/>
      <c r="AG26">
        <f t="shared" si="2"/>
        <v>87.639330634004907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29.02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2.0738609112709829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-0.36907730673316708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0.79057879999999991</v>
      </c>
      <c r="O27">
        <f>NDMC_ISGS_exbus!BB27</f>
        <v>56.319999999999993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1.0433877848539099</v>
      </c>
      <c r="AD27">
        <f t="shared" si="1"/>
        <v>116.78197461968389</v>
      </c>
      <c r="AE27">
        <f>'IDT-1'!E27</f>
        <v>0</v>
      </c>
      <c r="AF27" s="26"/>
      <c r="AG27">
        <f t="shared" si="2"/>
        <v>116.78197461968389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58.04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2.0738609112709829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-0.36907730673316708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0.83761039999999987</v>
      </c>
      <c r="O28">
        <f>NDMC_ISGS_exbus!BB28</f>
        <v>56.319999999999993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0.78842566293391014</v>
      </c>
      <c r="AD28">
        <f t="shared" si="1"/>
        <v>88.063968341603911</v>
      </c>
      <c r="AE28">
        <f>'IDT-1'!E28</f>
        <v>0</v>
      </c>
      <c r="AF28" s="26"/>
      <c r="AG28">
        <f t="shared" si="2"/>
        <v>88.063968341603911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29.02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2.0738609112709829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-0.36907730673316708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0.89421119999999987</v>
      </c>
      <c r="O29">
        <f>NDMC_ISGS_exbus!BB29</f>
        <v>56.37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0.83195574997391009</v>
      </c>
      <c r="AD29">
        <f t="shared" si="1"/>
        <v>92.967039054563898</v>
      </c>
      <c r="AE29">
        <f>'IDT-1'!E29</f>
        <v>0</v>
      </c>
      <c r="AF29" s="26"/>
      <c r="AG29">
        <f t="shared" si="2"/>
        <v>92.967039054563898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33.86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2.0738609112709829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-0.36907730673316708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0.91090639999999989</v>
      </c>
      <c r="O30">
        <f>NDMC_ISGS_exbus!BB30</f>
        <v>56.37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0.7895106677339101</v>
      </c>
      <c r="AD30">
        <f t="shared" si="1"/>
        <v>88.186179336803903</v>
      </c>
      <c r="AE30">
        <f>'IDT-1'!E30</f>
        <v>0</v>
      </c>
      <c r="AF30" s="26"/>
      <c r="AG30">
        <f t="shared" si="2"/>
        <v>88.186179336803903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29.02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2.0738609112709829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-0.36907730673316708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0.89706159999999979</v>
      </c>
      <c r="O31">
        <f>NDMC_ISGS_exbus!BB31</f>
        <v>56.29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0.78868483349391005</v>
      </c>
      <c r="AD31">
        <f t="shared" si="1"/>
        <v>88.093160371043908</v>
      </c>
      <c r="AE31">
        <f>'IDT-1'!E31</f>
        <v>0</v>
      </c>
      <c r="AF31" s="26"/>
      <c r="AG31">
        <f t="shared" si="2"/>
        <v>88.093160371043908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29.02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2.0738609112709829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-0.36907730673316708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0.87181519999999979</v>
      </c>
      <c r="O32">
        <f>NDMC_ISGS_exbus!BB32</f>
        <v>56.29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1.1289346651739101</v>
      </c>
      <c r="AD32">
        <f t="shared" si="1"/>
        <v>126.41766413936389</v>
      </c>
      <c r="AE32">
        <f>'IDT-1'!E32</f>
        <v>0</v>
      </c>
      <c r="AF32" s="26"/>
      <c r="AG32">
        <f t="shared" si="2"/>
        <v>126.41766413936389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67.709999999999994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2.0738609112709829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-0.36907730673316708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0.85125159999999978</v>
      </c>
      <c r="O33">
        <f>NDMC_ISGS_exbus!BB33</f>
        <v>56.239999999999988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0.78784170549390997</v>
      </c>
      <c r="AD33">
        <f t="shared" si="1"/>
        <v>87.998193499043893</v>
      </c>
      <c r="AE33">
        <f>'IDT-1'!E33</f>
        <v>0</v>
      </c>
      <c r="AF33" s="26"/>
      <c r="AG33">
        <f t="shared" si="2"/>
        <v>87.998193499043893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29.02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1.5579282868525899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-0.36907730673316708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0.93126639999999983</v>
      </c>
      <c r="O34">
        <f>NDMC_ISGS_exbus!BB34</f>
        <v>56.239999999999988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0.82659762863902819</v>
      </c>
      <c r="AD34">
        <f t="shared" si="1"/>
        <v>92.363519751480382</v>
      </c>
      <c r="AE34">
        <f>'IDT-1'!E34</f>
        <v>0</v>
      </c>
      <c r="AF34" s="26"/>
      <c r="AG34">
        <f t="shared" si="2"/>
        <v>92.363519751480382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33.86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1.5579282868525899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-0.36907730673316708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0.92067919999999992</v>
      </c>
      <c r="O35">
        <f>NDMC_ISGS_exbus!BB35</f>
        <v>56.48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0.70092846127902819</v>
      </c>
      <c r="AD35">
        <f t="shared" si="1"/>
        <v>78.208601718840384</v>
      </c>
      <c r="AE35">
        <f>'IDT-1'!E35</f>
        <v>0</v>
      </c>
      <c r="AF35" s="26"/>
      <c r="AG35">
        <f t="shared" si="2"/>
        <v>78.208601718840384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19.350000000000001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1.5579282868525899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-0.36907730673316708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0.90113359999999987</v>
      </c>
      <c r="O36">
        <f>NDMC_ISGS_exbus!BB36</f>
        <v>56.48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0.87094845999902815</v>
      </c>
      <c r="AD36">
        <f t="shared" si="1"/>
        <v>97.359036120120379</v>
      </c>
      <c r="AE36">
        <f>'IDT-1'!E36</f>
        <v>0</v>
      </c>
      <c r="AF36" s="26"/>
      <c r="AG36">
        <f t="shared" si="2"/>
        <v>97.359036120120379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38.69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2.0738609112709829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-0.36907730673316708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0.91273879999999974</v>
      </c>
      <c r="O37">
        <f>NDMC_ISGS_exbus!BB37</f>
        <v>56.5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1.1737347928539101</v>
      </c>
      <c r="AD37">
        <f t="shared" si="1"/>
        <v>131.4637876116839</v>
      </c>
      <c r="AE37">
        <f>'IDT-1'!E37</f>
        <v>0</v>
      </c>
      <c r="AF37" s="26"/>
      <c r="AG37">
        <f t="shared" si="2"/>
        <v>131.4637876116839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72.55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2.073399014778325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-0.36907730673316708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0.88056999999999985</v>
      </c>
      <c r="O38">
        <f>NDMC_ISGS_exbus!BB38</f>
        <v>56.52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0.91824764272477477</v>
      </c>
      <c r="AD38">
        <f t="shared" si="1"/>
        <v>102.68664406532038</v>
      </c>
      <c r="AE38">
        <f>'IDT-1'!E38</f>
        <v>0</v>
      </c>
      <c r="AF38" s="26"/>
      <c r="AG38">
        <f t="shared" si="2"/>
        <v>102.68664406532038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43.53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2.073399014778325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-0.36907730673316708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0.90398400000000001</v>
      </c>
      <c r="O39">
        <f>NDMC_ISGS_exbus!BB39</f>
        <v>56.91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0.75160568592477461</v>
      </c>
      <c r="AD39">
        <f t="shared" si="1"/>
        <v>83.916700022120381</v>
      </c>
      <c r="AE39">
        <f>'IDT-1'!E39</f>
        <v>0</v>
      </c>
      <c r="AF39" s="26"/>
      <c r="AG39">
        <f t="shared" si="2"/>
        <v>83.916700022120381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24.18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2.073399014778325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-0.36907730673316708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0.91273879999999974</v>
      </c>
      <c r="O40">
        <f>NDMC_ISGS_exbus!BB40</f>
        <v>56.91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0.96455472816477461</v>
      </c>
      <c r="AD40">
        <f t="shared" si="1"/>
        <v>107.90250577988037</v>
      </c>
      <c r="AE40">
        <f>'IDT-1'!E40</f>
        <v>0</v>
      </c>
      <c r="AF40" s="26"/>
      <c r="AG40">
        <f t="shared" si="2"/>
        <v>107.90250577988037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48.37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2.073399014778325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-0.36907730673316708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0.92556559999999988</v>
      </c>
      <c r="O41">
        <f>NDMC_ISGS_exbus!BB41</f>
        <v>57.09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0.96625160400477461</v>
      </c>
      <c r="AD41">
        <f t="shared" si="1"/>
        <v>108.09363570404038</v>
      </c>
      <c r="AE41">
        <f>'IDT-1'!E41</f>
        <v>0</v>
      </c>
      <c r="AF41" s="26"/>
      <c r="AG41">
        <f t="shared" si="2"/>
        <v>108.09363570404038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48.37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2.073399014778325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-0.36907730673316708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0.92251159999999977</v>
      </c>
      <c r="O42">
        <f>NDMC_ISGS_exbus!BB42</f>
        <v>57.169999999999987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1.3074007288047746</v>
      </c>
      <c r="AD42">
        <f t="shared" si="1"/>
        <v>146.51943257924037</v>
      </c>
      <c r="AE42">
        <f>'IDT-1'!E42</f>
        <v>0</v>
      </c>
      <c r="AF42" s="26"/>
      <c r="AG42">
        <f t="shared" si="2"/>
        <v>146.51943257924037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87.06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2.073399014778325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-0.36907730673316708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0.93330239999999975</v>
      </c>
      <c r="O43">
        <f>NDMC_ISGS_exbus!BB43</f>
        <v>57.2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1.0097916878447748</v>
      </c>
      <c r="AD43">
        <f t="shared" si="1"/>
        <v>112.99783242020038</v>
      </c>
      <c r="AE43">
        <f>'IDT-1'!E43</f>
        <v>0</v>
      </c>
      <c r="AF43" s="26"/>
      <c r="AG43">
        <f t="shared" si="2"/>
        <v>112.99783242020038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53.2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2.073399014778325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-0.36907730673316708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0.94022479999999986</v>
      </c>
      <c r="O44">
        <f>NDMC_ISGS_exbus!BB44</f>
        <v>57.349999999999994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0.75579660496477463</v>
      </c>
      <c r="AD44">
        <f t="shared" si="1"/>
        <v>84.388749903080381</v>
      </c>
      <c r="AE44">
        <f>'IDT-1'!E44</f>
        <v>0</v>
      </c>
      <c r="AF44" s="26"/>
      <c r="AG44">
        <f t="shared" si="2"/>
        <v>84.388749903080381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24.18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2.073399014778325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-0.36907730673316708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0.91273879999999974</v>
      </c>
      <c r="O45">
        <f>NDMC_ISGS_exbus!BB45</f>
        <v>57.36999999999999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1.0111067281647748</v>
      </c>
      <c r="AD45">
        <f t="shared" si="1"/>
        <v>113.14595377988037</v>
      </c>
      <c r="AE45">
        <f>'IDT-1'!E45</f>
        <v>0</v>
      </c>
      <c r="AF45" s="26"/>
      <c r="AG45">
        <f t="shared" si="2"/>
        <v>113.14595377988037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53.2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2.100998336106489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-0.36907730673316708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0.90194799999999975</v>
      </c>
      <c r="O46">
        <f>NDMC_ISGS_exbus!BB46</f>
        <v>57.36999999999999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1.0112546431524625</v>
      </c>
      <c r="AD46">
        <f t="shared" si="1"/>
        <v>113.16261438622085</v>
      </c>
      <c r="AE46">
        <f>'IDT-1'!E46</f>
        <v>0</v>
      </c>
      <c r="AF46" s="26"/>
      <c r="AG46">
        <f t="shared" si="2"/>
        <v>113.16261438622085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53.2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2.100998336106489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-0.36907730673316708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0.87955199999999989</v>
      </c>
      <c r="O47">
        <f>NDMC_ISGS_exbus!BB47</f>
        <v>57.599999999999994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1.3110495583524626</v>
      </c>
      <c r="AD47">
        <f t="shared" si="1"/>
        <v>146.93042347102084</v>
      </c>
      <c r="AE47">
        <f>'IDT-1'!E47</f>
        <v>0</v>
      </c>
      <c r="AF47" s="26"/>
      <c r="AG47">
        <f t="shared" si="2"/>
        <v>146.93042347102084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87.06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2.100998336106489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-0.36907730673316708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0.92454759999999991</v>
      </c>
      <c r="O48">
        <f>NDMC_ISGS_exbus!BB48</f>
        <v>57.599999999999994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0.97097351963246248</v>
      </c>
      <c r="AD48">
        <f t="shared" si="1"/>
        <v>108.62549510974084</v>
      </c>
      <c r="AE48">
        <f>'IDT-1'!E48</f>
        <v>0</v>
      </c>
      <c r="AF48" s="26"/>
      <c r="AG48">
        <f t="shared" si="2"/>
        <v>108.62549510974084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48.37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2.100998336106489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-0.36907730673316708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0.90988839999999993</v>
      </c>
      <c r="O49">
        <f>NDMC_ISGS_exbus!BB49</f>
        <v>57.61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0.80065251867246245</v>
      </c>
      <c r="AD49">
        <f t="shared" si="1"/>
        <v>89.441156910700855</v>
      </c>
      <c r="AE49">
        <f>'IDT-1'!E49</f>
        <v>0</v>
      </c>
      <c r="AF49" s="26"/>
      <c r="AG49">
        <f t="shared" si="2"/>
        <v>89.441156910700855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29.02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2.100998336106489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-0.36907730673316708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0.92556559999999988</v>
      </c>
      <c r="O50">
        <f>NDMC_ISGS_exbus!BB50</f>
        <v>57.61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1.0561664780324627</v>
      </c>
      <c r="AD50">
        <f t="shared" si="1"/>
        <v>118.22132015134086</v>
      </c>
      <c r="AE50">
        <f>'IDT-1'!E50</f>
        <v>0</v>
      </c>
      <c r="AF50" s="26"/>
      <c r="AG50">
        <f t="shared" si="2"/>
        <v>118.22132015134086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58.04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2.100998336106489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-0.36907730673316708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0.93045199999999995</v>
      </c>
      <c r="O51">
        <f>NDMC_ISGS_exbus!BB51</f>
        <v>57.61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0.84342547835246251</v>
      </c>
      <c r="AD51">
        <f t="shared" si="1"/>
        <v>94.258947551020867</v>
      </c>
      <c r="AE51">
        <f>'IDT-1'!E51</f>
        <v>0</v>
      </c>
      <c r="AF51" s="26"/>
      <c r="AG51">
        <f t="shared" si="2"/>
        <v>94.258947551020867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33.86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2.100998336106489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-0.36907730673316708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0.89421119999999987</v>
      </c>
      <c r="O52">
        <f>NDMC_ISGS_exbus!BB52</f>
        <v>57.61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1.3112665593124624</v>
      </c>
      <c r="AD52">
        <f t="shared" si="1"/>
        <v>146.95486567006085</v>
      </c>
      <c r="AE52">
        <f>'IDT-1'!E52</f>
        <v>0</v>
      </c>
      <c r="AF52" s="26"/>
      <c r="AG52">
        <f t="shared" si="2"/>
        <v>146.95486567006085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87.06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2.100998336106489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0.89522919999999984</v>
      </c>
      <c r="O53">
        <f>NDMC_ISGS_exbus!BB53</f>
        <v>57.47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0.96825616270757764</v>
      </c>
      <c r="AD53">
        <f t="shared" si="1"/>
        <v>108.61705087130686</v>
      </c>
      <c r="AE53">
        <f>'IDT-1'!E53</f>
        <v>0</v>
      </c>
      <c r="AF53" s="26"/>
      <c r="AG53">
        <f t="shared" si="2"/>
        <v>108.61705087130686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48.37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2.100998336106489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0.87364759999999997</v>
      </c>
      <c r="O54">
        <f>NDMC_ISGS_exbus!BB54</f>
        <v>57.3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1.0516662446275777</v>
      </c>
      <c r="AD54">
        <f t="shared" si="1"/>
        <v>118.01205918938685</v>
      </c>
      <c r="AE54">
        <f>'IDT-1'!E54</f>
        <v>0</v>
      </c>
      <c r="AF54" s="26"/>
      <c r="AG54">
        <f t="shared" si="2"/>
        <v>118.01205918938685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58.04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2.100998336106489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0.91579279999999985</v>
      </c>
      <c r="O55">
        <f>NDMC_ISGS_exbus!BB55</f>
        <v>57.46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0.79806912238757777</v>
      </c>
      <c r="AD55">
        <f t="shared" si="1"/>
        <v>89.447801511626864</v>
      </c>
      <c r="AE55">
        <f>'IDT-1'!E55</f>
        <v>0</v>
      </c>
      <c r="AF55" s="26"/>
      <c r="AG55">
        <f t="shared" si="2"/>
        <v>89.447801511626864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29.02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2.100998336106489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0.94592559999999981</v>
      </c>
      <c r="O56">
        <f>NDMC_ISGS_exbus!BB56</f>
        <v>57.46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0.96861429102757768</v>
      </c>
      <c r="AD56">
        <f t="shared" si="1"/>
        <v>108.65738914298686</v>
      </c>
      <c r="AE56">
        <f>'IDT-1'!E56</f>
        <v>0</v>
      </c>
      <c r="AF56" s="26"/>
      <c r="AG56">
        <f t="shared" si="2"/>
        <v>108.65738914298686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48.37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2.100998336106489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0.91090639999999989</v>
      </c>
      <c r="O57">
        <f>NDMC_ISGS_exbus!BB57</f>
        <v>57.5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1.3091301220675777</v>
      </c>
      <c r="AD57">
        <f t="shared" si="1"/>
        <v>147.01185411194686</v>
      </c>
      <c r="AE57">
        <f>'IDT-1'!E57</f>
        <v>0</v>
      </c>
      <c r="AF57" s="26"/>
      <c r="AG57">
        <f t="shared" si="2"/>
        <v>147.01185411194686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87.06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2.100998336106489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0.91966119999999996</v>
      </c>
      <c r="O58">
        <f>NDMC_ISGS_exbus!BB58</f>
        <v>57.5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0.96873516430757767</v>
      </c>
      <c r="AD58">
        <f t="shared" si="1"/>
        <v>108.67100386970687</v>
      </c>
      <c r="AE58">
        <f>'IDT-1'!E58</f>
        <v>0</v>
      </c>
      <c r="AF58" s="26"/>
      <c r="AG58">
        <f t="shared" si="2"/>
        <v>108.67100386970687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48.37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2.100998336106489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0.90113359999999987</v>
      </c>
      <c r="O59">
        <f>NDMC_ISGS_exbus!BB59</f>
        <v>57.39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0.75473212142757773</v>
      </c>
      <c r="AD59">
        <f t="shared" si="1"/>
        <v>84.56647931258685</v>
      </c>
      <c r="AE59">
        <f>'IDT-1'!E59</f>
        <v>0</v>
      </c>
      <c r="AF59" s="26"/>
      <c r="AG59">
        <f t="shared" si="2"/>
        <v>84.56647931258685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24.18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2.100998336106489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0.87262959999999978</v>
      </c>
      <c r="O60">
        <f>NDMC_ISGS_exbus!BB60</f>
        <v>57.39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1.0524492862275778</v>
      </c>
      <c r="AD60">
        <f t="shared" si="1"/>
        <v>118.10025814778686</v>
      </c>
      <c r="AE60">
        <f>'IDT-1'!E60</f>
        <v>0</v>
      </c>
      <c r="AF60" s="26"/>
      <c r="AG60">
        <f t="shared" si="2"/>
        <v>118.10025814778686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58.04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2.1022013501614323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0.90887039999999986</v>
      </c>
      <c r="O61">
        <f>NDMC_ISGS_exbus!BB61</f>
        <v>56.64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0.96108279179126122</v>
      </c>
      <c r="AD61">
        <f t="shared" si="1"/>
        <v>107.80906845627811</v>
      </c>
      <c r="AE61">
        <f>'IDT-1'!E61</f>
        <v>0</v>
      </c>
      <c r="AF61" s="26"/>
      <c r="AG61">
        <f t="shared" si="2"/>
        <v>107.80906845627811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48.37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2.1022013501614323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0.8962471999999998</v>
      </c>
      <c r="O62">
        <f>NDMC_ISGS_exbus!BB62</f>
        <v>56.53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1.3004757076312612</v>
      </c>
      <c r="AD62">
        <f t="shared" si="1"/>
        <v>146.03705234043812</v>
      </c>
      <c r="AE62">
        <f>'IDT-1'!E62</f>
        <v>0</v>
      </c>
      <c r="AF62" s="26"/>
      <c r="AG62">
        <f t="shared" si="2"/>
        <v>146.03705234043812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87.06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2.1022013501614323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0.90988839999999993</v>
      </c>
      <c r="O63">
        <f>NDMC_ISGS_exbus!BB63</f>
        <v>56.53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0.78984375019126118</v>
      </c>
      <c r="AD63">
        <f t="shared" si="1"/>
        <v>88.521325497878109</v>
      </c>
      <c r="AE63">
        <f>'IDT-1'!E63</f>
        <v>0</v>
      </c>
      <c r="AF63" s="26"/>
      <c r="AG63">
        <f t="shared" si="2"/>
        <v>88.521325497878109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29.02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2.1022013501614323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0.89909759999999994</v>
      </c>
      <c r="O64">
        <f>NDMC_ISGS_exbus!BB64</f>
        <v>56.53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0.96002879115126127</v>
      </c>
      <c r="AD64">
        <f t="shared" si="1"/>
        <v>107.69034965691812</v>
      </c>
      <c r="AE64">
        <f>'IDT-1'!E64</f>
        <v>0</v>
      </c>
      <c r="AF64" s="26"/>
      <c r="AG64">
        <f t="shared" si="2"/>
        <v>107.69034965691812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48.37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2.1022013501614323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0.91172079999999978</v>
      </c>
      <c r="O65">
        <f>NDMC_ISGS_exbus!BB65</f>
        <v>56.53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1.0452358753112612</v>
      </c>
      <c r="AD65">
        <f t="shared" si="1"/>
        <v>117.28776577275812</v>
      </c>
      <c r="AE65">
        <f>'IDT-1'!E65</f>
        <v>0</v>
      </c>
      <c r="AF65" s="26"/>
      <c r="AG65">
        <f t="shared" si="2"/>
        <v>117.28776577275812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58.04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2.1022013501614323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0.88443839999999996</v>
      </c>
      <c r="O66">
        <f>NDMC_ISGS_exbus!BB66</f>
        <v>56.53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0.95989979019126115</v>
      </c>
      <c r="AD66">
        <f t="shared" si="1"/>
        <v>107.67581945787812</v>
      </c>
      <c r="AE66">
        <f>'IDT-1'!E66</f>
        <v>0</v>
      </c>
      <c r="AF66" s="26"/>
      <c r="AG66">
        <f t="shared" si="2"/>
        <v>107.67581945787812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48.37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2.1012831479897347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0.93126639999999983</v>
      </c>
      <c r="O67">
        <f>NDMC_ISGS_exbus!BB67</f>
        <v>56.99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1.3048237964121503</v>
      </c>
      <c r="AD67">
        <f t="shared" si="1"/>
        <v>146.52680524948553</v>
      </c>
      <c r="AE67">
        <f>'IDT-1'!E67</f>
        <v>0</v>
      </c>
      <c r="AF67" s="26"/>
      <c r="AG67">
        <f t="shared" si="2"/>
        <v>146.52680524948553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87.06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2.1012831479897347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0.91660719999999984</v>
      </c>
      <c r="O68">
        <f>NDMC_ISGS_exbus!BB68</f>
        <v>57.02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0.79420679545215034</v>
      </c>
      <c r="AD68">
        <f t="shared" ref="AD68:AD98" si="4">SUM(B68:AB68,AI68:AR68)-AC68</f>
        <v>89.012763050445528</v>
      </c>
      <c r="AE68">
        <f>'IDT-1'!E68</f>
        <v>0</v>
      </c>
      <c r="AF68" s="26"/>
      <c r="AG68">
        <f t="shared" ref="AG68:AG98" si="5">SUM(AD68:AF68)+AT68</f>
        <v>89.012763050445528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29.02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2.1012831479897347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0.90887039999999986</v>
      </c>
      <c r="O69">
        <f>NDMC_ISGS_exbus!BB69</f>
        <v>57.41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1.0954507116121501</v>
      </c>
      <c r="AD69">
        <f t="shared" si="4"/>
        <v>122.94378233428553</v>
      </c>
      <c r="AE69">
        <f>'IDT-1'!E69</f>
        <v>0</v>
      </c>
      <c r="AF69" s="26"/>
      <c r="AG69">
        <f t="shared" si="5"/>
        <v>122.94378233428553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62.87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2.1012831479897347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0.8365923999999999</v>
      </c>
      <c r="O70">
        <f>NDMC_ISGS_exbus!BB70</f>
        <v>57.41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0.96721466521215027</v>
      </c>
      <c r="AD70">
        <f t="shared" si="4"/>
        <v>108.49974038068552</v>
      </c>
      <c r="AE70">
        <f>'IDT-1'!E70</f>
        <v>0</v>
      </c>
      <c r="AF70" s="26"/>
      <c r="AG70">
        <f t="shared" si="5"/>
        <v>108.49974038068552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48.37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2.1012831479897347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0.87751599999999985</v>
      </c>
      <c r="O71">
        <f>NDMC_ISGS_exbus!BB71</f>
        <v>57.41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0.96757479289215031</v>
      </c>
      <c r="AD71">
        <f t="shared" si="4"/>
        <v>108.54030385300553</v>
      </c>
      <c r="AE71">
        <f>'IDT-1'!E71</f>
        <v>0</v>
      </c>
      <c r="AF71" s="26"/>
      <c r="AG71">
        <f t="shared" si="5"/>
        <v>108.54030385300553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2.1012831479897347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0.91864319999999977</v>
      </c>
      <c r="O72">
        <f>NDMC_ISGS_exbus!BB72</f>
        <v>56.89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1.3038327122521505</v>
      </c>
      <c r="AD72">
        <f t="shared" si="4"/>
        <v>146.41517313364554</v>
      </c>
      <c r="AE72">
        <f>'IDT-1'!E72</f>
        <v>0</v>
      </c>
      <c r="AF72" s="26"/>
      <c r="AG72">
        <f t="shared" si="5"/>
        <v>146.41517313364554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87.06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2.1012831479897347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0.90296599999999971</v>
      </c>
      <c r="O73">
        <f>NDMC_ISGS_exbus!BB73</f>
        <v>56.89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0.79294275289215022</v>
      </c>
      <c r="AD73">
        <f t="shared" si="4"/>
        <v>88.870385893005533</v>
      </c>
      <c r="AE73">
        <f>'IDT-1'!E73</f>
        <v>0</v>
      </c>
      <c r="AF73" s="26"/>
      <c r="AG73">
        <f t="shared" si="5"/>
        <v>88.870385893005533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29.02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2.1012831479897347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0.93045199999999995</v>
      </c>
      <c r="O74">
        <f>NDMC_ISGS_exbus!BB74</f>
        <v>56.89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1.0910646296921502</v>
      </c>
      <c r="AD74">
        <f t="shared" si="4"/>
        <v>122.44975001620553</v>
      </c>
      <c r="AE74">
        <f>'IDT-1'!E74</f>
        <v>0</v>
      </c>
      <c r="AF74" s="26"/>
      <c r="AG74">
        <f t="shared" si="5"/>
        <v>122.44975001620553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62.87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2.1012831479897347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0.8931931999999998</v>
      </c>
      <c r="O75">
        <f>NDMC_ISGS_exbus!BB75</f>
        <v>56.89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1.1333287522521502</v>
      </c>
      <c r="AD75">
        <f t="shared" si="4"/>
        <v>127.21022709364551</v>
      </c>
      <c r="AE75">
        <f>'IDT-1'!E75</f>
        <v>0</v>
      </c>
      <c r="AF75" s="26"/>
      <c r="AG75">
        <f t="shared" si="5"/>
        <v>127.21022709364551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67.709999999999994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0.87262959999999978</v>
      </c>
      <c r="O76">
        <f>NDMC_ISGS_exbus!BB76</f>
        <v>56.89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1.2182412862275778</v>
      </c>
      <c r="AD76">
        <f t="shared" si="4"/>
        <v>136.77446614778688</v>
      </c>
      <c r="AE76">
        <f>'IDT-1'!E76</f>
        <v>0</v>
      </c>
      <c r="AF76" s="26"/>
      <c r="AG76">
        <f t="shared" si="5"/>
        <v>136.77446614778688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77.38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0.89909759999999994</v>
      </c>
      <c r="O77">
        <f>NDMC_ISGS_exbus!BB77</f>
        <v>56.37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1.3841782046275779</v>
      </c>
      <c r="AD77">
        <f t="shared" si="4"/>
        <v>155.46499722938688</v>
      </c>
      <c r="AE77">
        <f>'IDT-1'!E77</f>
        <v>0</v>
      </c>
      <c r="AF77" s="26"/>
      <c r="AG77">
        <f t="shared" si="5"/>
        <v>155.46499722938688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96.73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0.91660719999999984</v>
      </c>
      <c r="O78">
        <f>NDMC_ISGS_exbus!BB78</f>
        <v>56.32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0.91573228910757765</v>
      </c>
      <c r="AD78">
        <f t="shared" si="4"/>
        <v>102.70095274490686</v>
      </c>
      <c r="AE78">
        <f>'IDT-1'!E78</f>
        <v>0</v>
      </c>
      <c r="AF78" s="26"/>
      <c r="AG78">
        <f t="shared" si="5"/>
        <v>102.70095274490686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43.53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1.5199917669816447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0.93228439999999979</v>
      </c>
      <c r="O79">
        <f>NDMC_ISGS_exbus!BB79</f>
        <v>55.47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1.2011573906592792</v>
      </c>
      <c r="AD79">
        <f t="shared" si="4"/>
        <v>134.85019827423028</v>
      </c>
      <c r="AE79">
        <f>'IDT-1'!E79</f>
        <v>0</v>
      </c>
      <c r="AF79" s="26"/>
      <c r="AG79">
        <f t="shared" si="5"/>
        <v>134.85019827423028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77.38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1.5199917669816447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0.85308399999999995</v>
      </c>
      <c r="O80">
        <f>NDMC_ISGS_exbus!BB80</f>
        <v>56.32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1.2079404271392791</v>
      </c>
      <c r="AD80">
        <f t="shared" si="4"/>
        <v>135.61421483775032</v>
      </c>
      <c r="AE80">
        <f>'IDT-1'!E80</f>
        <v>0</v>
      </c>
      <c r="AF80" s="26"/>
      <c r="AG80">
        <f t="shared" si="5"/>
        <v>135.61421483775032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77.38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0.87955199999999989</v>
      </c>
      <c r="O81">
        <f>NDMC_ISGS_exbus!BB81</f>
        <v>55.779999999999994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1.1660302033475776</v>
      </c>
      <c r="AD81">
        <f t="shared" si="4"/>
        <v>130.89359963066684</v>
      </c>
      <c r="AE81">
        <f>'IDT-1'!E81</f>
        <v>0</v>
      </c>
      <c r="AF81" s="26"/>
      <c r="AG81">
        <f t="shared" si="5"/>
        <v>130.89359963066684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72.55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0.89909759999999994</v>
      </c>
      <c r="O82">
        <f>NDMC_ISGS_exbus!BB82</f>
        <v>55.779999999999994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1.3363942046275779</v>
      </c>
      <c r="AD82">
        <f t="shared" si="4"/>
        <v>150.08278122938688</v>
      </c>
      <c r="AE82">
        <f>'IDT-1'!E82</f>
        <v>0</v>
      </c>
      <c r="AF82" s="26"/>
      <c r="AG82">
        <f t="shared" si="5"/>
        <v>150.08278122938688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91.89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0.88056999999999985</v>
      </c>
      <c r="O83">
        <f>NDMC_ISGS_exbus!BB83</f>
        <v>56.19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0.87167916174757776</v>
      </c>
      <c r="AD83">
        <f t="shared" si="4"/>
        <v>97.73896867226685</v>
      </c>
      <c r="AE83">
        <f>'IDT-1'!E83</f>
        <v>0</v>
      </c>
      <c r="AF83" s="26"/>
      <c r="AG83">
        <f t="shared" si="5"/>
        <v>97.73896867226685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38.69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0.86204239999999988</v>
      </c>
      <c r="O84">
        <f>NDMC_ISGS_exbus!BB84</f>
        <v>56.23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1.2123401188675778</v>
      </c>
      <c r="AD84">
        <f t="shared" si="4"/>
        <v>136.10978011514683</v>
      </c>
      <c r="AE84">
        <f>'IDT-1'!E84</f>
        <v>0</v>
      </c>
      <c r="AF84" s="26"/>
      <c r="AG84">
        <f t="shared" si="5"/>
        <v>136.10978011514683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77.38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0.86000639999999995</v>
      </c>
      <c r="O85">
        <f>NDMC_ISGS_exbus!BB85</f>
        <v>56.23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1.2123222020675777</v>
      </c>
      <c r="AD85">
        <f t="shared" si="4"/>
        <v>136.10776203194683</v>
      </c>
      <c r="AE85">
        <f>'IDT-1'!E85</f>
        <v>0</v>
      </c>
      <c r="AF85" s="26"/>
      <c r="AG85">
        <f t="shared" si="5"/>
        <v>136.10776203194683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77.38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0.90500199999999997</v>
      </c>
      <c r="O86">
        <f>NDMC_ISGS_exbus!BB86</f>
        <v>56.23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1.0425261633475778</v>
      </c>
      <c r="AD86">
        <f t="shared" si="4"/>
        <v>116.98255367066686</v>
      </c>
      <c r="AE86">
        <f>'IDT-1'!E86</f>
        <v>0</v>
      </c>
      <c r="AF86" s="26"/>
      <c r="AG86">
        <f t="shared" si="5"/>
        <v>116.98255367066686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58.04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0.91660719999999984</v>
      </c>
      <c r="O87">
        <f>NDMC_ISGS_exbus!BB87</f>
        <v>57.37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1.3505402891075777</v>
      </c>
      <c r="AD87">
        <f t="shared" si="4"/>
        <v>151.67614474490685</v>
      </c>
      <c r="AE87">
        <f>'IDT-1'!E87</f>
        <v>0</v>
      </c>
      <c r="AF87" s="26"/>
      <c r="AG87">
        <f t="shared" si="5"/>
        <v>151.67614474490685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91.89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0.91966119999999996</v>
      </c>
      <c r="O88">
        <f>NDMC_ISGS_exbus!BB88</f>
        <v>57.54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0.79880716430757781</v>
      </c>
      <c r="AD88">
        <f t="shared" si="4"/>
        <v>89.530931869706862</v>
      </c>
      <c r="AE88">
        <f>'IDT-1'!E88</f>
        <v>0</v>
      </c>
      <c r="AF88" s="26"/>
      <c r="AG88">
        <f t="shared" si="5"/>
        <v>89.530931869706862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29.02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0.90988839999999993</v>
      </c>
      <c r="O89">
        <f>NDMC_ISGS_exbus!BB89</f>
        <v>57.54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1.1222091636675779</v>
      </c>
      <c r="AD89">
        <f t="shared" si="4"/>
        <v>125.95775707034686</v>
      </c>
      <c r="AE89">
        <f>'IDT-1'!E89</f>
        <v>0</v>
      </c>
      <c r="AF89" s="26"/>
      <c r="AG89">
        <f t="shared" si="5"/>
        <v>125.95775707034686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65.78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0.87364759999999997</v>
      </c>
      <c r="O90">
        <f>NDMC_ISGS_exbus!BB90</f>
        <v>57.71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1.0977782446275777</v>
      </c>
      <c r="AD90">
        <f t="shared" si="4"/>
        <v>123.20594718938686</v>
      </c>
      <c r="AE90">
        <f>'IDT-1'!E90</f>
        <v>0</v>
      </c>
      <c r="AF90" s="26"/>
      <c r="AG90">
        <f t="shared" si="5"/>
        <v>123.20594718938686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62.87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0.90398400000000001</v>
      </c>
      <c r="O91">
        <f>NDMC_ISGS_exbus!BB91</f>
        <v>57.85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1.0567732049475778</v>
      </c>
      <c r="AD91">
        <f t="shared" si="4"/>
        <v>118.58728862906686</v>
      </c>
      <c r="AE91">
        <f>'IDT-1'!E91</f>
        <v>0</v>
      </c>
      <c r="AF91" s="26"/>
      <c r="AG91">
        <f t="shared" si="5"/>
        <v>118.58728862906686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58.04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0.89909759999999994</v>
      </c>
      <c r="O92">
        <f>NDMC_ISGS_exbus!BB92</f>
        <v>58.03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1.2285062046275779</v>
      </c>
      <c r="AD92">
        <f t="shared" si="4"/>
        <v>137.93066922938687</v>
      </c>
      <c r="AE92">
        <f>'IDT-1'!E92</f>
        <v>0</v>
      </c>
      <c r="AF92" s="26"/>
      <c r="AG92">
        <f t="shared" si="5"/>
        <v>137.93066922938687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77.38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0.88056999999999985</v>
      </c>
      <c r="O93">
        <f>NDMC_ISGS_exbus!BB93</f>
        <v>56.37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0.74557516174757776</v>
      </c>
      <c r="AD93">
        <f t="shared" si="4"/>
        <v>83.535072672266864</v>
      </c>
      <c r="AE93">
        <f>'IDT-1'!E93</f>
        <v>0</v>
      </c>
      <c r="AF93" s="26"/>
      <c r="AG93">
        <f t="shared" si="5"/>
        <v>83.535072672266864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24.18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0.85410199999999992</v>
      </c>
      <c r="O94">
        <f>NDMC_ISGS_exbus!BB94</f>
        <v>56.26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0.95724624334757769</v>
      </c>
      <c r="AD94">
        <f t="shared" si="4"/>
        <v>107.37693359066685</v>
      </c>
      <c r="AE94">
        <f>'IDT-1'!E94</f>
        <v>0</v>
      </c>
      <c r="AF94" s="26"/>
      <c r="AG94">
        <f t="shared" si="5"/>
        <v>107.37693359066685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48.37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0.81989719999999999</v>
      </c>
      <c r="O95">
        <f>NDMC_ISGS_exbus!BB95</f>
        <v>56.26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0.95694524110757784</v>
      </c>
      <c r="AD95">
        <f t="shared" si="4"/>
        <v>107.34302979290686</v>
      </c>
      <c r="AE95">
        <f>'IDT-1'!E95</f>
        <v>0</v>
      </c>
      <c r="AF95" s="26"/>
      <c r="AG95">
        <f t="shared" si="5"/>
        <v>107.34302979290686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48.37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0.86285679999999998</v>
      </c>
      <c r="O96">
        <f>NDMC_ISGS_exbus!BB96</f>
        <v>56.26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0.8721392855875777</v>
      </c>
      <c r="AD96">
        <f t="shared" si="4"/>
        <v>97.790795348426855</v>
      </c>
      <c r="AE96">
        <f>'IDT-1'!E96</f>
        <v>0</v>
      </c>
      <c r="AF96" s="26"/>
      <c r="AG96">
        <f t="shared" si="5"/>
        <v>97.790795348426855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0.90601999999999994</v>
      </c>
      <c r="O97">
        <f>NDMC_ISGS_exbus!BB97</f>
        <v>56.26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1.0853031217475777</v>
      </c>
      <c r="AD97">
        <f t="shared" si="4"/>
        <v>121.80079471226686</v>
      </c>
      <c r="AE97">
        <f>'IDT-1'!E97</f>
        <v>0</v>
      </c>
      <c r="AF97" s="26"/>
      <c r="AG97">
        <f t="shared" si="5"/>
        <v>121.80079471226686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62.87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0.9001155999999999</v>
      </c>
      <c r="O98">
        <f>NDMC_ISGS_exbus!BB98</f>
        <v>56.26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0.7873711630275777</v>
      </c>
      <c r="AD98">
        <f t="shared" si="4"/>
        <v>88.242822270986863</v>
      </c>
      <c r="AE98">
        <f>'IDT-1'!E98</f>
        <v>0</v>
      </c>
      <c r="AF98" s="26"/>
      <c r="AG98">
        <f t="shared" si="5"/>
        <v>88.242822270986863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29.02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4.9376415835151073E-2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-7.1540521082231589E-3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2.1449107299999996E-2</v>
      </c>
      <c r="O99">
        <f t="shared" si="6"/>
        <v>1.3606124999999996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2.3182021190506566E-2</v>
      </c>
      <c r="AD99">
        <f t="shared" si="6"/>
        <v>2.5967669498364208</v>
      </c>
      <c r="AE99">
        <f t="shared" si="6"/>
        <v>0</v>
      </c>
      <c r="AG99">
        <f t="shared" si="6"/>
        <v>2.5967669498364208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1.1723849999999998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44843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-8.9775561097256859E-2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0.13702103887979811</v>
      </c>
      <c r="AD3">
        <f>SUM(B3:AB3,AI3:AR3)-AC3</f>
        <v>15.253203400022946</v>
      </c>
      <c r="AE3">
        <f>'IDT-1'!D3</f>
        <v>0</v>
      </c>
      <c r="AF3" s="26"/>
      <c r="AG3">
        <f>SUM(AD3:AF3)</f>
        <v>15.253203400022946</v>
      </c>
      <c r="AI3" s="75">
        <f>PXIL!L3</f>
        <v>0</v>
      </c>
      <c r="AJ3" s="75">
        <f>PXIL!R3</f>
        <v>0</v>
      </c>
      <c r="AK3" s="75">
        <f>RTM_IEX!L3</f>
        <v>15.48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-8.9775561097256859E-2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0.12848503887979809</v>
      </c>
      <c r="AD4">
        <f t="shared" ref="AD4:AD67" si="1">SUM(B4:AB4,AI4:AR4)-AC4</f>
        <v>14.291739400022944</v>
      </c>
      <c r="AE4">
        <f>'IDT-1'!D4</f>
        <v>0</v>
      </c>
      <c r="AF4" s="26"/>
      <c r="AG4">
        <f t="shared" ref="AG4:AG67" si="2">SUM(AD4:AF4)</f>
        <v>14.291739400022944</v>
      </c>
      <c r="AI4" s="75">
        <f>PXIL!L4</f>
        <v>0</v>
      </c>
      <c r="AJ4" s="75">
        <f>PXIL!R4</f>
        <v>0</v>
      </c>
      <c r="AK4" s="75">
        <f>RTM_IEX!L4</f>
        <v>14.51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-8.9775561097256859E-2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0.12848503887979809</v>
      </c>
      <c r="AD5">
        <f t="shared" si="1"/>
        <v>14.291739400022944</v>
      </c>
      <c r="AE5">
        <f>'IDT-1'!D5</f>
        <v>0</v>
      </c>
      <c r="AF5" s="26"/>
      <c r="AG5">
        <f t="shared" si="2"/>
        <v>14.291739400022944</v>
      </c>
      <c r="AI5" s="75">
        <f>PXIL!L5</f>
        <v>0</v>
      </c>
      <c r="AJ5" s="75">
        <f>PXIL!R5</f>
        <v>0</v>
      </c>
      <c r="AK5" s="75">
        <f>RTM_IEX!L5</f>
        <v>14.51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-8.9775561097256859E-2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0.11994903887979808</v>
      </c>
      <c r="AD6">
        <f t="shared" si="1"/>
        <v>13.330275400022945</v>
      </c>
      <c r="AE6">
        <f>'IDT-1'!D6</f>
        <v>0</v>
      </c>
      <c r="AF6" s="26"/>
      <c r="AG6">
        <f t="shared" si="2"/>
        <v>13.330275400022945</v>
      </c>
      <c r="AI6" s="75">
        <f>PXIL!L6</f>
        <v>0</v>
      </c>
      <c r="AJ6" s="75">
        <f>PXIL!R6</f>
        <v>0</v>
      </c>
      <c r="AK6" s="75">
        <f>RTM_IEX!L6</f>
        <v>13.54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-8.9775561097256859E-2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0.17107703887979811</v>
      </c>
      <c r="AD7">
        <f t="shared" si="1"/>
        <v>19.089147400022949</v>
      </c>
      <c r="AE7">
        <f>'IDT-1'!D7</f>
        <v>0</v>
      </c>
      <c r="AF7" s="26"/>
      <c r="AG7">
        <f t="shared" si="2"/>
        <v>19.089147400022949</v>
      </c>
      <c r="AI7" s="75">
        <f>PXIL!L7</f>
        <v>0</v>
      </c>
      <c r="AJ7" s="75">
        <f>PXIL!R7</f>
        <v>0</v>
      </c>
      <c r="AK7" s="75">
        <f>RTM_IEX!L7</f>
        <v>19.350000000000001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-8.9775561097256859E-2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0.10296503887979808</v>
      </c>
      <c r="AD8">
        <f t="shared" si="1"/>
        <v>11.417259400022944</v>
      </c>
      <c r="AE8">
        <f>'IDT-1'!D8</f>
        <v>0</v>
      </c>
      <c r="AF8" s="26"/>
      <c r="AG8">
        <f t="shared" si="2"/>
        <v>11.417259400022944</v>
      </c>
      <c r="AI8" s="75">
        <f>PXIL!L8</f>
        <v>0</v>
      </c>
      <c r="AJ8" s="75">
        <f>PXIL!R8</f>
        <v>0</v>
      </c>
      <c r="AK8" s="75">
        <f>RTM_IEX!L8</f>
        <v>11.61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-8.9775561097256859E-2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0.11994903887979808</v>
      </c>
      <c r="AD9">
        <f t="shared" si="1"/>
        <v>13.330275400022945</v>
      </c>
      <c r="AE9">
        <f>'IDT-1'!D9</f>
        <v>0</v>
      </c>
      <c r="AF9" s="26"/>
      <c r="AG9">
        <f t="shared" si="2"/>
        <v>13.330275400022945</v>
      </c>
      <c r="AI9" s="75">
        <f>PXIL!L9</f>
        <v>0</v>
      </c>
      <c r="AJ9" s="75">
        <f>PXIL!R9</f>
        <v>0</v>
      </c>
      <c r="AK9" s="75">
        <f>RTM_IEX!L9</f>
        <v>13.54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-8.9775561097256859E-2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0.11141303887979809</v>
      </c>
      <c r="AD10">
        <f t="shared" si="1"/>
        <v>12.368811400022945</v>
      </c>
      <c r="AE10">
        <f>'IDT-1'!D10</f>
        <v>0</v>
      </c>
      <c r="AF10" s="26"/>
      <c r="AG10">
        <f t="shared" si="2"/>
        <v>12.368811400022945</v>
      </c>
      <c r="AI10" s="75">
        <f>PXIL!L10</f>
        <v>0</v>
      </c>
      <c r="AJ10" s="75">
        <f>PXIL!R10</f>
        <v>0</v>
      </c>
      <c r="AK10" s="75">
        <f>RTM_IEX!L10</f>
        <v>12.57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-8.9775561097256859E-2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0.11994903887979808</v>
      </c>
      <c r="AD11">
        <f t="shared" si="1"/>
        <v>13.330275400022945</v>
      </c>
      <c r="AE11">
        <f>'IDT-1'!D11</f>
        <v>0</v>
      </c>
      <c r="AF11" s="26"/>
      <c r="AG11">
        <f t="shared" si="2"/>
        <v>13.330275400022945</v>
      </c>
      <c r="AI11" s="75">
        <f>PXIL!L11</f>
        <v>0</v>
      </c>
      <c r="AJ11" s="75">
        <f>PXIL!R11</f>
        <v>0</v>
      </c>
      <c r="AK11" s="75">
        <f>RTM_IEX!L11</f>
        <v>13.54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-8.9775561097256859E-2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0.11141303887979809</v>
      </c>
      <c r="AD12">
        <f t="shared" si="1"/>
        <v>12.368811400022945</v>
      </c>
      <c r="AE12">
        <f>'IDT-1'!D12</f>
        <v>0</v>
      </c>
      <c r="AF12" s="26"/>
      <c r="AG12">
        <f t="shared" si="2"/>
        <v>12.368811400022945</v>
      </c>
      <c r="AI12" s="75">
        <f>PXIL!L12</f>
        <v>0</v>
      </c>
      <c r="AJ12" s="75">
        <f>PXIL!R12</f>
        <v>0</v>
      </c>
      <c r="AK12" s="75">
        <f>RTM_IEX!L12</f>
        <v>12.57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-8.9775561097256859E-2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0.16254103887979809</v>
      </c>
      <c r="AD13">
        <f t="shared" si="1"/>
        <v>18.127683400022946</v>
      </c>
      <c r="AE13">
        <f>'IDT-1'!D13</f>
        <v>0</v>
      </c>
      <c r="AF13" s="26"/>
      <c r="AG13">
        <f t="shared" si="2"/>
        <v>18.127683400022946</v>
      </c>
      <c r="AI13" s="75">
        <f>PXIL!L13</f>
        <v>0</v>
      </c>
      <c r="AJ13" s="75">
        <f>PXIL!R13</f>
        <v>0</v>
      </c>
      <c r="AK13" s="75">
        <f>RTM_IEX!L13</f>
        <v>18.38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-8.9775561097256859E-2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9.4429038879798088E-2</v>
      </c>
      <c r="AD14">
        <f t="shared" si="1"/>
        <v>10.455795400022945</v>
      </c>
      <c r="AE14">
        <f>'IDT-1'!D14</f>
        <v>0</v>
      </c>
      <c r="AF14" s="26"/>
      <c r="AG14">
        <f t="shared" si="2"/>
        <v>10.455795400022945</v>
      </c>
      <c r="AI14" s="75">
        <f>PXIL!L14</f>
        <v>0</v>
      </c>
      <c r="AJ14" s="75">
        <f>PXIL!R14</f>
        <v>0</v>
      </c>
      <c r="AK14" s="75">
        <f>RTM_IEX!L14</f>
        <v>10.64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-8.9775561097256859E-2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0.11994903887979808</v>
      </c>
      <c r="AD15">
        <f t="shared" si="1"/>
        <v>13.330275400022945</v>
      </c>
      <c r="AE15">
        <f>'IDT-1'!D15</f>
        <v>0</v>
      </c>
      <c r="AF15" s="26"/>
      <c r="AG15">
        <f t="shared" si="2"/>
        <v>13.330275400022945</v>
      </c>
      <c r="AI15" s="75">
        <f>PXIL!L15</f>
        <v>0</v>
      </c>
      <c r="AJ15" s="75">
        <f>PXIL!R15</f>
        <v>0</v>
      </c>
      <c r="AK15" s="75">
        <f>RTM_IEX!L15</f>
        <v>13.54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-8.9775561097256859E-2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0.11141303887979809</v>
      </c>
      <c r="AD16">
        <f t="shared" si="1"/>
        <v>12.368811400022945</v>
      </c>
      <c r="AE16">
        <f>'IDT-1'!D16</f>
        <v>0</v>
      </c>
      <c r="AF16" s="26"/>
      <c r="AG16">
        <f t="shared" si="2"/>
        <v>12.368811400022945</v>
      </c>
      <c r="AI16" s="75">
        <f>PXIL!L16</f>
        <v>0</v>
      </c>
      <c r="AJ16" s="75">
        <f>PXIL!R16</f>
        <v>0</v>
      </c>
      <c r="AK16" s="75">
        <f>RTM_IEX!L16</f>
        <v>12.57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-8.9775561097256859E-2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0.11994903887979808</v>
      </c>
      <c r="AD17">
        <f t="shared" si="1"/>
        <v>13.330275400022945</v>
      </c>
      <c r="AE17">
        <f>'IDT-1'!D17</f>
        <v>0</v>
      </c>
      <c r="AF17" s="26"/>
      <c r="AG17">
        <f t="shared" si="2"/>
        <v>13.330275400022945</v>
      </c>
      <c r="AI17" s="75">
        <f>PXIL!L17</f>
        <v>0</v>
      </c>
      <c r="AJ17" s="75">
        <f>PXIL!R17</f>
        <v>0</v>
      </c>
      <c r="AK17" s="75">
        <f>RTM_IEX!L17</f>
        <v>13.54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-8.9775561097256859E-2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0.11141303887979809</v>
      </c>
      <c r="AD18">
        <f t="shared" si="1"/>
        <v>12.368811400022945</v>
      </c>
      <c r="AE18">
        <f>'IDT-1'!D18</f>
        <v>0</v>
      </c>
      <c r="AF18" s="26"/>
      <c r="AG18">
        <f t="shared" si="2"/>
        <v>12.368811400022945</v>
      </c>
      <c r="AI18" s="75">
        <f>PXIL!L18</f>
        <v>0</v>
      </c>
      <c r="AJ18" s="75">
        <f>PXIL!R18</f>
        <v>0</v>
      </c>
      <c r="AK18" s="75">
        <f>RTM_IEX!L18</f>
        <v>12.57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-8.9775561097256859E-2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0.15831703887979809</v>
      </c>
      <c r="AD19">
        <f t="shared" si="1"/>
        <v>17.651907400022946</v>
      </c>
      <c r="AE19">
        <f>'IDT-1'!D19</f>
        <v>0</v>
      </c>
      <c r="AF19" s="26"/>
      <c r="AG19">
        <f t="shared" si="2"/>
        <v>17.651907400022946</v>
      </c>
      <c r="AI19" s="75">
        <f>PXIL!L19</f>
        <v>0</v>
      </c>
      <c r="AJ19" s="75">
        <f>PXIL!R19</f>
        <v>0</v>
      </c>
      <c r="AK19" s="75">
        <f>RTM_IEX!L19</f>
        <v>17.899999999999999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-8.9775561097256859E-2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8.5893038879798086E-2</v>
      </c>
      <c r="AD20">
        <f t="shared" si="1"/>
        <v>9.4943314000229453</v>
      </c>
      <c r="AE20">
        <f>'IDT-1'!D20</f>
        <v>0</v>
      </c>
      <c r="AF20" s="26"/>
      <c r="AG20">
        <f t="shared" si="2"/>
        <v>9.4943314000229453</v>
      </c>
      <c r="AI20" s="75">
        <f>PXIL!L20</f>
        <v>0</v>
      </c>
      <c r="AJ20" s="75">
        <f>PXIL!R20</f>
        <v>0</v>
      </c>
      <c r="AK20" s="75">
        <f>RTM_IEX!L20</f>
        <v>9.67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-8.9775561097256859E-2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0.11141303887979809</v>
      </c>
      <c r="AD21">
        <f t="shared" si="1"/>
        <v>12.368811400022945</v>
      </c>
      <c r="AE21">
        <f>'IDT-1'!D21</f>
        <v>0</v>
      </c>
      <c r="AF21" s="26"/>
      <c r="AG21">
        <f t="shared" si="2"/>
        <v>12.368811400022945</v>
      </c>
      <c r="AI21" s="75">
        <f>PXIL!L21</f>
        <v>0</v>
      </c>
      <c r="AJ21" s="75">
        <f>PXIL!R21</f>
        <v>0</v>
      </c>
      <c r="AK21" s="75">
        <f>RTM_IEX!L21</f>
        <v>12.57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-8.9775561097256859E-2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0.10296503887979808</v>
      </c>
      <c r="AD22">
        <f t="shared" si="1"/>
        <v>11.417259400022944</v>
      </c>
      <c r="AE22">
        <f>'IDT-1'!D22</f>
        <v>0</v>
      </c>
      <c r="AF22" s="26"/>
      <c r="AG22">
        <f t="shared" si="2"/>
        <v>11.417259400022944</v>
      </c>
      <c r="AI22" s="75">
        <f>PXIL!L22</f>
        <v>0</v>
      </c>
      <c r="AJ22" s="75">
        <f>PXIL!R22</f>
        <v>0</v>
      </c>
      <c r="AK22" s="75">
        <f>RTM_IEX!L22</f>
        <v>11.61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-8.9775561097256859E-2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0.11141303887979809</v>
      </c>
      <c r="AD23">
        <f t="shared" si="1"/>
        <v>12.368811400022945</v>
      </c>
      <c r="AE23">
        <f>'IDT-1'!D23</f>
        <v>0</v>
      </c>
      <c r="AF23" s="26"/>
      <c r="AG23">
        <f t="shared" si="2"/>
        <v>12.368811400022945</v>
      </c>
      <c r="AI23" s="75">
        <f>PXIL!L23</f>
        <v>0</v>
      </c>
      <c r="AJ23" s="75">
        <f>PXIL!R23</f>
        <v>0</v>
      </c>
      <c r="AK23" s="75">
        <f>RTM_IEX!L23</f>
        <v>12.57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-8.9775561097256859E-2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0.10296503887979808</v>
      </c>
      <c r="AD24">
        <f t="shared" si="1"/>
        <v>11.417259400022944</v>
      </c>
      <c r="AE24">
        <f>'IDT-1'!D24</f>
        <v>0</v>
      </c>
      <c r="AF24" s="26"/>
      <c r="AG24">
        <f t="shared" si="2"/>
        <v>11.417259400022944</v>
      </c>
      <c r="AI24" s="75">
        <f>PXIL!L24</f>
        <v>0</v>
      </c>
      <c r="AJ24" s="75">
        <f>PXIL!R24</f>
        <v>0</v>
      </c>
      <c r="AK24" s="75">
        <f>RTM_IEX!L24</f>
        <v>11.61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-8.9775561097256859E-2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0.16254103887979809</v>
      </c>
      <c r="AD25">
        <f t="shared" si="1"/>
        <v>18.127683400022946</v>
      </c>
      <c r="AE25">
        <f>'IDT-1'!D25</f>
        <v>0</v>
      </c>
      <c r="AF25" s="26"/>
      <c r="AG25">
        <f t="shared" si="2"/>
        <v>18.127683400022946</v>
      </c>
      <c r="AI25" s="75">
        <f>PXIL!L25</f>
        <v>0</v>
      </c>
      <c r="AJ25" s="75">
        <f>PXIL!R25</f>
        <v>0</v>
      </c>
      <c r="AK25" s="75">
        <f>RTM_IEX!L25</f>
        <v>18.38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-8.9775561097256859E-2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9.4429038879798088E-2</v>
      </c>
      <c r="AD26">
        <f t="shared" si="1"/>
        <v>10.455795400022945</v>
      </c>
      <c r="AE26">
        <f>'IDT-1'!D26</f>
        <v>0</v>
      </c>
      <c r="AF26" s="26"/>
      <c r="AG26">
        <f t="shared" si="2"/>
        <v>10.455795400022945</v>
      </c>
      <c r="AI26" s="75">
        <f>PXIL!L26</f>
        <v>0</v>
      </c>
      <c r="AJ26" s="75">
        <f>PXIL!R26</f>
        <v>0</v>
      </c>
      <c r="AK26" s="75">
        <f>RTM_IEX!L26</f>
        <v>10.64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-8.9775561097256859E-2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0.12848503887979809</v>
      </c>
      <c r="AD27">
        <f t="shared" si="1"/>
        <v>14.291739400022944</v>
      </c>
      <c r="AE27">
        <f>'IDT-1'!D27</f>
        <v>0</v>
      </c>
      <c r="AF27" s="26"/>
      <c r="AG27">
        <f t="shared" si="2"/>
        <v>14.291739400022944</v>
      </c>
      <c r="AI27" s="75">
        <f>PXIL!L27</f>
        <v>0</v>
      </c>
      <c r="AJ27" s="75">
        <f>PXIL!R27</f>
        <v>0</v>
      </c>
      <c r="AK27" s="75">
        <f>RTM_IEX!L27</f>
        <v>14.51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-8.9775561097256859E-2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0.11994903887979808</v>
      </c>
      <c r="AD28">
        <f t="shared" si="1"/>
        <v>13.330275400022945</v>
      </c>
      <c r="AE28">
        <f>'IDT-1'!D28</f>
        <v>0</v>
      </c>
      <c r="AF28" s="26"/>
      <c r="AG28">
        <f t="shared" si="2"/>
        <v>13.330275400022945</v>
      </c>
      <c r="AI28" s="75">
        <f>PXIL!L28</f>
        <v>0</v>
      </c>
      <c r="AJ28" s="75">
        <f>PXIL!R28</f>
        <v>0</v>
      </c>
      <c r="AK28" s="75">
        <f>RTM_IEX!L28</f>
        <v>13.54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-8.9775561097256859E-2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0.12848503887979809</v>
      </c>
      <c r="AD29">
        <f t="shared" si="1"/>
        <v>14.291739400022944</v>
      </c>
      <c r="AE29">
        <f>'IDT-1'!D29</f>
        <v>0</v>
      </c>
      <c r="AF29" s="26"/>
      <c r="AG29">
        <f t="shared" si="2"/>
        <v>14.291739400022944</v>
      </c>
      <c r="AI29" s="75">
        <f>PXIL!L29</f>
        <v>0</v>
      </c>
      <c r="AJ29" s="75">
        <f>PXIL!R29</f>
        <v>0</v>
      </c>
      <c r="AK29" s="75">
        <f>RTM_IEX!L29</f>
        <v>14.51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-8.9775561097256859E-2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0.11994903887979808</v>
      </c>
      <c r="AD30">
        <f t="shared" si="1"/>
        <v>13.330275400022945</v>
      </c>
      <c r="AE30">
        <f>'IDT-1'!D30</f>
        <v>0</v>
      </c>
      <c r="AF30" s="26"/>
      <c r="AG30">
        <f t="shared" si="2"/>
        <v>13.330275400022945</v>
      </c>
      <c r="AI30" s="75">
        <f>PXIL!L30</f>
        <v>0</v>
      </c>
      <c r="AJ30" s="75">
        <f>PXIL!R30</f>
        <v>0</v>
      </c>
      <c r="AK30" s="75">
        <f>RTM_IEX!L30</f>
        <v>13.54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-8.9775561097256859E-2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0.17107703887979811</v>
      </c>
      <c r="AD31">
        <f t="shared" si="1"/>
        <v>19.089147400022949</v>
      </c>
      <c r="AE31">
        <f>'IDT-1'!D31</f>
        <v>0</v>
      </c>
      <c r="AF31" s="26"/>
      <c r="AG31">
        <f t="shared" si="2"/>
        <v>19.089147400022949</v>
      </c>
      <c r="AI31" s="75">
        <f>PXIL!L31</f>
        <v>0</v>
      </c>
      <c r="AJ31" s="75">
        <f>PXIL!R31</f>
        <v>0</v>
      </c>
      <c r="AK31" s="75">
        <f>RTM_IEX!L31</f>
        <v>19.350000000000001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-8.9775561097256859E-2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0.10296503887979808</v>
      </c>
      <c r="AD32">
        <f t="shared" si="1"/>
        <v>11.417259400022944</v>
      </c>
      <c r="AE32">
        <f>'IDT-1'!D32</f>
        <v>0</v>
      </c>
      <c r="AF32" s="26"/>
      <c r="AG32">
        <f t="shared" si="2"/>
        <v>11.417259400022944</v>
      </c>
      <c r="AI32" s="75">
        <f>PXIL!L32</f>
        <v>0</v>
      </c>
      <c r="AJ32" s="75">
        <f>PXIL!R32</f>
        <v>0</v>
      </c>
      <c r="AK32" s="75">
        <f>RTM_IEX!L32</f>
        <v>11.61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-8.9775561097256859E-2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0.13702103887979811</v>
      </c>
      <c r="AD33">
        <f t="shared" si="1"/>
        <v>15.253203400022946</v>
      </c>
      <c r="AE33">
        <f>'IDT-1'!D33</f>
        <v>0</v>
      </c>
      <c r="AF33" s="26"/>
      <c r="AG33">
        <f t="shared" si="2"/>
        <v>15.253203400022946</v>
      </c>
      <c r="AI33" s="75">
        <f>PXIL!L33</f>
        <v>0</v>
      </c>
      <c r="AJ33" s="75">
        <f>PXIL!R33</f>
        <v>0</v>
      </c>
      <c r="AK33" s="75">
        <f>RTM_IEX!L33</f>
        <v>15.48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-8.9775561097256859E-2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0.12848503887979809</v>
      </c>
      <c r="AD34">
        <f t="shared" si="1"/>
        <v>14.291739400022944</v>
      </c>
      <c r="AE34">
        <f>'IDT-1'!D34</f>
        <v>0</v>
      </c>
      <c r="AF34" s="26"/>
      <c r="AG34">
        <f t="shared" si="2"/>
        <v>14.291739400022944</v>
      </c>
      <c r="AI34" s="75">
        <f>PXIL!L34</f>
        <v>0</v>
      </c>
      <c r="AJ34" s="75">
        <f>PXIL!R34</f>
        <v>0</v>
      </c>
      <c r="AK34" s="75">
        <f>RTM_IEX!L34</f>
        <v>14.51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-8.9775561097256859E-2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0.13702103887979811</v>
      </c>
      <c r="AD35">
        <f t="shared" si="1"/>
        <v>15.253203400022946</v>
      </c>
      <c r="AE35">
        <f>'IDT-1'!D35</f>
        <v>0</v>
      </c>
      <c r="AF35" s="26"/>
      <c r="AG35">
        <f t="shared" si="2"/>
        <v>15.253203400022946</v>
      </c>
      <c r="AI35" s="75">
        <f>PXIL!L35</f>
        <v>0</v>
      </c>
      <c r="AJ35" s="75">
        <f>PXIL!R35</f>
        <v>0</v>
      </c>
      <c r="AK35" s="75">
        <f>RTM_IEX!L35</f>
        <v>15.48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-8.9775561097256859E-2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0.12848503887979809</v>
      </c>
      <c r="AD36">
        <f t="shared" si="1"/>
        <v>14.291739400022944</v>
      </c>
      <c r="AE36">
        <f>'IDT-1'!D36</f>
        <v>0</v>
      </c>
      <c r="AF36" s="26"/>
      <c r="AG36">
        <f t="shared" si="2"/>
        <v>14.291739400022944</v>
      </c>
      <c r="AI36" s="75">
        <f>PXIL!L36</f>
        <v>0</v>
      </c>
      <c r="AJ36" s="75">
        <f>PXIL!R36</f>
        <v>0</v>
      </c>
      <c r="AK36" s="75">
        <f>RTM_IEX!L36</f>
        <v>14.51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-8.9775561097256859E-2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0.17952503887979809</v>
      </c>
      <c r="AD37">
        <f t="shared" si="1"/>
        <v>20.040699400022945</v>
      </c>
      <c r="AE37">
        <f>'IDT-1'!D37</f>
        <v>0</v>
      </c>
      <c r="AF37" s="26"/>
      <c r="AG37">
        <f t="shared" si="2"/>
        <v>20.040699400022945</v>
      </c>
      <c r="AI37" s="75">
        <f>PXIL!L37</f>
        <v>0</v>
      </c>
      <c r="AJ37" s="75">
        <f>PXIL!R37</f>
        <v>0</v>
      </c>
      <c r="AK37" s="75">
        <f>RTM_IEX!L37</f>
        <v>20.309999999999999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-8.9775561097256859E-2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0.11994903887979808</v>
      </c>
      <c r="AD38">
        <f t="shared" si="1"/>
        <v>13.330275400022945</v>
      </c>
      <c r="AE38">
        <f>'IDT-1'!D38</f>
        <v>0</v>
      </c>
      <c r="AF38" s="26"/>
      <c r="AG38">
        <f t="shared" si="2"/>
        <v>13.330275400022945</v>
      </c>
      <c r="AI38" s="75">
        <f>PXIL!L38</f>
        <v>0</v>
      </c>
      <c r="AJ38" s="75">
        <f>PXIL!R38</f>
        <v>0</v>
      </c>
      <c r="AK38" s="75">
        <f>RTM_IEX!L38</f>
        <v>13.54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-8.9775561097256859E-2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0.14546903887979812</v>
      </c>
      <c r="AD39">
        <f t="shared" si="1"/>
        <v>16.204755400022947</v>
      </c>
      <c r="AE39">
        <f>'IDT-1'!D39</f>
        <v>0</v>
      </c>
      <c r="AF39" s="26"/>
      <c r="AG39">
        <f t="shared" si="2"/>
        <v>16.204755400022947</v>
      </c>
      <c r="AI39" s="75">
        <f>PXIL!L39</f>
        <v>0</v>
      </c>
      <c r="AJ39" s="75">
        <f>PXIL!R39</f>
        <v>0</v>
      </c>
      <c r="AK39" s="75">
        <f>RTM_IEX!L39</f>
        <v>16.440000000000001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-8.9775561097256859E-2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0.13702103887979811</v>
      </c>
      <c r="AD40">
        <f t="shared" si="1"/>
        <v>15.253203400022946</v>
      </c>
      <c r="AE40">
        <f>'IDT-1'!D40</f>
        <v>0</v>
      </c>
      <c r="AF40" s="26"/>
      <c r="AG40">
        <f t="shared" si="2"/>
        <v>15.253203400022946</v>
      </c>
      <c r="AI40" s="75">
        <f>PXIL!L40</f>
        <v>0</v>
      </c>
      <c r="AJ40" s="75">
        <f>PXIL!R40</f>
        <v>0</v>
      </c>
      <c r="AK40" s="75">
        <f>RTM_IEX!L40</f>
        <v>15.48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-8.9775561097256859E-2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0.1965970388797981</v>
      </c>
      <c r="AD41">
        <f t="shared" si="1"/>
        <v>21.963627400022947</v>
      </c>
      <c r="AE41">
        <f>'IDT-1'!D41</f>
        <v>0</v>
      </c>
      <c r="AF41" s="26"/>
      <c r="AG41">
        <f t="shared" si="2"/>
        <v>21.963627400022947</v>
      </c>
      <c r="AI41" s="75">
        <f>PXIL!L41</f>
        <v>0</v>
      </c>
      <c r="AJ41" s="75">
        <f>PXIL!R41</f>
        <v>0</v>
      </c>
      <c r="AK41" s="75">
        <f>RTM_IEX!L41</f>
        <v>22.25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-8.9775561097256859E-2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0.16254103887979809</v>
      </c>
      <c r="AD42">
        <f t="shared" si="1"/>
        <v>18.127683400022946</v>
      </c>
      <c r="AE42">
        <f>'IDT-1'!D42</f>
        <v>0</v>
      </c>
      <c r="AF42" s="26"/>
      <c r="AG42">
        <f t="shared" si="2"/>
        <v>18.127683400022946</v>
      </c>
      <c r="AI42" s="75">
        <f>PXIL!L42</f>
        <v>0</v>
      </c>
      <c r="AJ42" s="75">
        <f>PXIL!R42</f>
        <v>0</v>
      </c>
      <c r="AK42" s="75">
        <f>RTM_IEX!L42</f>
        <v>18.38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-8.9775561097256859E-2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0.2135810388797981</v>
      </c>
      <c r="AD43">
        <f t="shared" si="1"/>
        <v>23.876643400022946</v>
      </c>
      <c r="AE43">
        <f>'IDT-1'!D43</f>
        <v>0</v>
      </c>
      <c r="AF43" s="26"/>
      <c r="AG43">
        <f t="shared" si="2"/>
        <v>23.876643400022946</v>
      </c>
      <c r="AI43" s="75">
        <f>PXIL!L43</f>
        <v>0</v>
      </c>
      <c r="AJ43" s="75">
        <f>PXIL!R43</f>
        <v>0</v>
      </c>
      <c r="AK43" s="75">
        <f>RTM_IEX!L43</f>
        <v>24.18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-8.9775561097256859E-2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0.14546903887979812</v>
      </c>
      <c r="AD44">
        <f t="shared" si="1"/>
        <v>16.204755400022947</v>
      </c>
      <c r="AE44">
        <f>'IDT-1'!D44</f>
        <v>0</v>
      </c>
      <c r="AF44" s="26"/>
      <c r="AG44">
        <f t="shared" si="2"/>
        <v>16.204755400022947</v>
      </c>
      <c r="AI44" s="75">
        <f>PXIL!L44</f>
        <v>0</v>
      </c>
      <c r="AJ44" s="75">
        <f>PXIL!R44</f>
        <v>0</v>
      </c>
      <c r="AK44" s="75">
        <f>RTM_IEX!L44</f>
        <v>16.440000000000001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-8.9775561097256859E-2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0.17107703887979811</v>
      </c>
      <c r="AD45">
        <f t="shared" si="1"/>
        <v>19.089147400022949</v>
      </c>
      <c r="AE45">
        <f>'IDT-1'!D45</f>
        <v>0</v>
      </c>
      <c r="AF45" s="26"/>
      <c r="AG45">
        <f t="shared" si="2"/>
        <v>19.089147400022949</v>
      </c>
      <c r="AI45" s="75">
        <f>PXIL!L45</f>
        <v>0</v>
      </c>
      <c r="AJ45" s="75">
        <f>PXIL!R45</f>
        <v>0</v>
      </c>
      <c r="AK45" s="75">
        <f>RTM_IEX!L45</f>
        <v>19.350000000000001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-8.9775561097256859E-2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0.16254103887979809</v>
      </c>
      <c r="AD46">
        <f t="shared" si="1"/>
        <v>18.127683400022946</v>
      </c>
      <c r="AE46">
        <f>'IDT-1'!D46</f>
        <v>0</v>
      </c>
      <c r="AF46" s="26"/>
      <c r="AG46">
        <f t="shared" si="2"/>
        <v>18.127683400022946</v>
      </c>
      <c r="AI46" s="75">
        <f>PXIL!L46</f>
        <v>0</v>
      </c>
      <c r="AJ46" s="75">
        <f>PXIL!R46</f>
        <v>0</v>
      </c>
      <c r="AK46" s="75">
        <f>RTM_IEX!L46</f>
        <v>18.38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-8.9775561097256859E-2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0.15400503887979811</v>
      </c>
      <c r="AD47">
        <f t="shared" si="1"/>
        <v>17.166219400022946</v>
      </c>
      <c r="AE47">
        <f>'IDT-1'!D47</f>
        <v>0</v>
      </c>
      <c r="AF47" s="26"/>
      <c r="AG47">
        <f t="shared" si="2"/>
        <v>17.166219400022946</v>
      </c>
      <c r="AI47" s="75">
        <f>PXIL!L47</f>
        <v>0</v>
      </c>
      <c r="AJ47" s="75">
        <f>PXIL!R47</f>
        <v>0</v>
      </c>
      <c r="AK47" s="75">
        <f>RTM_IEX!L47</f>
        <v>17.41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-8.9775561097256859E-2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0.15400503887979811</v>
      </c>
      <c r="AD48">
        <f t="shared" si="1"/>
        <v>17.166219400022946</v>
      </c>
      <c r="AE48">
        <f>'IDT-1'!D48</f>
        <v>0</v>
      </c>
      <c r="AF48" s="26"/>
      <c r="AG48">
        <f t="shared" si="2"/>
        <v>17.166219400022946</v>
      </c>
      <c r="AI48" s="75">
        <f>PXIL!L48</f>
        <v>0</v>
      </c>
      <c r="AJ48" s="75">
        <f>PXIL!R48</f>
        <v>0</v>
      </c>
      <c r="AK48" s="75">
        <f>RTM_IEX!L48</f>
        <v>17.41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-8.9775561097256859E-2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0.1965970388797981</v>
      </c>
      <c r="AD49">
        <f t="shared" si="1"/>
        <v>21.963627400022947</v>
      </c>
      <c r="AE49">
        <f>'IDT-1'!D49</f>
        <v>0</v>
      </c>
      <c r="AF49" s="26"/>
      <c r="AG49">
        <f t="shared" si="2"/>
        <v>21.963627400022947</v>
      </c>
      <c r="AI49" s="75">
        <f>PXIL!L49</f>
        <v>0</v>
      </c>
      <c r="AJ49" s="75">
        <f>PXIL!R49</f>
        <v>0</v>
      </c>
      <c r="AK49" s="75">
        <f>RTM_IEX!L49</f>
        <v>22.25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-8.9775561097256859E-2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0.12848503887979809</v>
      </c>
      <c r="AD50">
        <f t="shared" si="1"/>
        <v>14.291739400022944</v>
      </c>
      <c r="AE50">
        <f>'IDT-1'!D50</f>
        <v>0</v>
      </c>
      <c r="AF50" s="26"/>
      <c r="AG50">
        <f t="shared" si="2"/>
        <v>14.291739400022944</v>
      </c>
      <c r="AI50" s="75">
        <f>PXIL!L50</f>
        <v>0</v>
      </c>
      <c r="AJ50" s="75">
        <f>PXIL!R50</f>
        <v>0</v>
      </c>
      <c r="AK50" s="75">
        <f>RTM_IEX!L50</f>
        <v>14.51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-8.9775561097256859E-2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0.14546903887979812</v>
      </c>
      <c r="AD51">
        <f t="shared" si="1"/>
        <v>16.204755400022947</v>
      </c>
      <c r="AE51">
        <f>'IDT-1'!D51</f>
        <v>0</v>
      </c>
      <c r="AF51" s="26"/>
      <c r="AG51">
        <f t="shared" si="2"/>
        <v>16.204755400022947</v>
      </c>
      <c r="AI51" s="75">
        <f>PXIL!L51</f>
        <v>0</v>
      </c>
      <c r="AJ51" s="75">
        <f>PXIL!R51</f>
        <v>0</v>
      </c>
      <c r="AK51" s="75">
        <f>RTM_IEX!L51</f>
        <v>16.440000000000001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-8.9775561097256859E-2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0.14546903887979812</v>
      </c>
      <c r="AD52">
        <f t="shared" si="1"/>
        <v>16.204755400022947</v>
      </c>
      <c r="AE52">
        <f>'IDT-1'!D52</f>
        <v>0</v>
      </c>
      <c r="AF52" s="26"/>
      <c r="AG52">
        <f t="shared" si="2"/>
        <v>16.204755400022947</v>
      </c>
      <c r="AI52" s="75">
        <f>PXIL!L52</f>
        <v>0</v>
      </c>
      <c r="AJ52" s="75">
        <f>PXIL!R52</f>
        <v>0</v>
      </c>
      <c r="AK52" s="75">
        <f>RTM_IEX!L52</f>
        <v>16.440000000000001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0.14511776372496379</v>
      </c>
      <c r="AD53">
        <f t="shared" si="1"/>
        <v>16.244673031254116</v>
      </c>
      <c r="AE53">
        <f>'IDT-1'!D53</f>
        <v>0</v>
      </c>
      <c r="AF53" s="26"/>
      <c r="AG53">
        <f t="shared" si="2"/>
        <v>16.244673031254116</v>
      </c>
      <c r="AI53" s="75">
        <f>PXIL!L53</f>
        <v>0</v>
      </c>
      <c r="AJ53" s="75">
        <f>PXIL!R53</f>
        <v>0</v>
      </c>
      <c r="AK53" s="75">
        <f>RTM_IEX!L53</f>
        <v>16.440000000000001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0.14511776372496379</v>
      </c>
      <c r="AD54">
        <f t="shared" si="1"/>
        <v>16.244673031254116</v>
      </c>
      <c r="AE54">
        <f>'IDT-1'!D54</f>
        <v>0</v>
      </c>
      <c r="AF54" s="26"/>
      <c r="AG54">
        <f t="shared" si="2"/>
        <v>16.244673031254116</v>
      </c>
      <c r="AI54" s="75">
        <f>PXIL!L54</f>
        <v>0</v>
      </c>
      <c r="AJ54" s="75">
        <f>PXIL!R54</f>
        <v>0</v>
      </c>
      <c r="AK54" s="75">
        <f>RTM_IEX!L54</f>
        <v>16.440000000000001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0.1936937637249638</v>
      </c>
      <c r="AD55">
        <f t="shared" si="1"/>
        <v>21.716097031254119</v>
      </c>
      <c r="AE55">
        <f>'IDT-1'!D55</f>
        <v>0</v>
      </c>
      <c r="AF55" s="26"/>
      <c r="AG55">
        <f t="shared" si="2"/>
        <v>21.716097031254119</v>
      </c>
      <c r="AI55" s="75">
        <f>PXIL!L55</f>
        <v>0</v>
      </c>
      <c r="AJ55" s="75">
        <f>PXIL!R55</f>
        <v>0</v>
      </c>
      <c r="AK55" s="75">
        <f>RTM_IEX!L55</f>
        <v>21.96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0.12813376372496377</v>
      </c>
      <c r="AD56">
        <f t="shared" si="1"/>
        <v>14.331657031254116</v>
      </c>
      <c r="AE56">
        <f>'IDT-1'!D56</f>
        <v>0</v>
      </c>
      <c r="AF56" s="26"/>
      <c r="AG56">
        <f t="shared" si="2"/>
        <v>14.331657031254116</v>
      </c>
      <c r="AI56" s="75">
        <f>PXIL!L56</f>
        <v>0</v>
      </c>
      <c r="AJ56" s="75">
        <f>PXIL!R56</f>
        <v>0</v>
      </c>
      <c r="AK56" s="75">
        <f>RTM_IEX!L56</f>
        <v>14.51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0.14511776372496379</v>
      </c>
      <c r="AD57">
        <f t="shared" si="1"/>
        <v>16.244673031254116</v>
      </c>
      <c r="AE57">
        <f>'IDT-1'!D57</f>
        <v>0</v>
      </c>
      <c r="AF57" s="26"/>
      <c r="AG57">
        <f t="shared" si="2"/>
        <v>16.244673031254116</v>
      </c>
      <c r="AI57" s="75">
        <f>PXIL!L57</f>
        <v>0</v>
      </c>
      <c r="AJ57" s="75">
        <f>PXIL!R57</f>
        <v>0</v>
      </c>
      <c r="AK57" s="75">
        <f>RTM_IEX!L57</f>
        <v>16.440000000000001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0.14511776372496379</v>
      </c>
      <c r="AD58">
        <f t="shared" si="1"/>
        <v>16.244673031254116</v>
      </c>
      <c r="AE58">
        <f>'IDT-1'!D58</f>
        <v>0</v>
      </c>
      <c r="AF58" s="26"/>
      <c r="AG58">
        <f t="shared" si="2"/>
        <v>16.244673031254116</v>
      </c>
      <c r="AI58" s="75">
        <f>PXIL!L58</f>
        <v>0</v>
      </c>
      <c r="AJ58" s="75">
        <f>PXIL!R58</f>
        <v>0</v>
      </c>
      <c r="AK58" s="75">
        <f>RTM_IEX!L58</f>
        <v>16.440000000000001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0.14511776372496379</v>
      </c>
      <c r="AD59">
        <f t="shared" si="1"/>
        <v>16.244673031254116</v>
      </c>
      <c r="AE59">
        <f>'IDT-1'!D59</f>
        <v>0</v>
      </c>
      <c r="AF59" s="26"/>
      <c r="AG59">
        <f t="shared" si="2"/>
        <v>16.244673031254116</v>
      </c>
      <c r="AI59" s="75">
        <f>PXIL!L59</f>
        <v>0</v>
      </c>
      <c r="AJ59" s="75">
        <f>PXIL!R59</f>
        <v>0</v>
      </c>
      <c r="AK59" s="75">
        <f>RTM_IEX!L59</f>
        <v>16.440000000000001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0.14511776372496379</v>
      </c>
      <c r="AD60">
        <f t="shared" si="1"/>
        <v>16.244673031254116</v>
      </c>
      <c r="AE60">
        <f>'IDT-1'!D60</f>
        <v>0</v>
      </c>
      <c r="AF60" s="26"/>
      <c r="AG60">
        <f t="shared" si="2"/>
        <v>16.244673031254116</v>
      </c>
      <c r="AI60" s="75">
        <f>PXIL!L60</f>
        <v>0</v>
      </c>
      <c r="AJ60" s="75">
        <f>PXIL!R60</f>
        <v>0</v>
      </c>
      <c r="AK60" s="75">
        <f>RTM_IEX!L60</f>
        <v>16.440000000000001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0.19448576372496379</v>
      </c>
      <c r="AD61">
        <f t="shared" si="1"/>
        <v>21.805305031254118</v>
      </c>
      <c r="AE61">
        <f>'IDT-1'!D61</f>
        <v>0</v>
      </c>
      <c r="AF61" s="26"/>
      <c r="AG61">
        <f t="shared" si="2"/>
        <v>21.805305031254118</v>
      </c>
      <c r="AI61" s="75">
        <f>PXIL!L61</f>
        <v>0</v>
      </c>
      <c r="AJ61" s="75">
        <f>PXIL!R61</f>
        <v>0</v>
      </c>
      <c r="AK61" s="75">
        <f>RTM_IEX!L61</f>
        <v>22.05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0.12646176372496379</v>
      </c>
      <c r="AD62">
        <f t="shared" si="1"/>
        <v>14.143329031254117</v>
      </c>
      <c r="AE62">
        <f>'IDT-1'!D62</f>
        <v>0</v>
      </c>
      <c r="AF62" s="26"/>
      <c r="AG62">
        <f t="shared" si="2"/>
        <v>14.143329031254117</v>
      </c>
      <c r="AI62" s="75">
        <f>PXIL!L62</f>
        <v>0</v>
      </c>
      <c r="AJ62" s="75">
        <f>PXIL!R62</f>
        <v>0</v>
      </c>
      <c r="AK62" s="75">
        <f>RTM_IEX!L62</f>
        <v>14.32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0.14511776372496379</v>
      </c>
      <c r="AD63">
        <f t="shared" si="1"/>
        <v>16.244673031254116</v>
      </c>
      <c r="AE63">
        <f>'IDT-1'!D63</f>
        <v>0</v>
      </c>
      <c r="AF63" s="26"/>
      <c r="AG63">
        <f t="shared" si="2"/>
        <v>16.244673031254116</v>
      </c>
      <c r="AI63" s="75">
        <f>PXIL!L63</f>
        <v>0</v>
      </c>
      <c r="AJ63" s="75">
        <f>PXIL!R63</f>
        <v>0</v>
      </c>
      <c r="AK63" s="75">
        <f>RTM_IEX!L63</f>
        <v>16.440000000000001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0.14344576372496379</v>
      </c>
      <c r="AD64">
        <f t="shared" si="1"/>
        <v>16.056345031254118</v>
      </c>
      <c r="AE64">
        <f>'IDT-1'!D64</f>
        <v>0</v>
      </c>
      <c r="AF64" s="26"/>
      <c r="AG64">
        <f t="shared" si="2"/>
        <v>16.056345031254118</v>
      </c>
      <c r="AI64" s="75">
        <f>PXIL!L64</f>
        <v>0</v>
      </c>
      <c r="AJ64" s="75">
        <f>PXIL!R64</f>
        <v>0</v>
      </c>
      <c r="AK64" s="75">
        <f>RTM_IEX!L64</f>
        <v>16.25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0.14344576372496379</v>
      </c>
      <c r="AD65">
        <f t="shared" si="1"/>
        <v>16.056345031254118</v>
      </c>
      <c r="AE65">
        <f>'IDT-1'!D65</f>
        <v>0</v>
      </c>
      <c r="AF65" s="26"/>
      <c r="AG65">
        <f t="shared" si="2"/>
        <v>16.056345031254118</v>
      </c>
      <c r="AI65" s="75">
        <f>PXIL!L65</f>
        <v>0</v>
      </c>
      <c r="AJ65" s="75">
        <f>PXIL!R65</f>
        <v>0</v>
      </c>
      <c r="AK65" s="75">
        <f>RTM_IEX!L65</f>
        <v>16.25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0.14344576372496379</v>
      </c>
      <c r="AD66">
        <f t="shared" si="1"/>
        <v>16.056345031254118</v>
      </c>
      <c r="AE66">
        <f>'IDT-1'!D66</f>
        <v>0</v>
      </c>
      <c r="AF66" s="26"/>
      <c r="AG66">
        <f t="shared" si="2"/>
        <v>16.056345031254118</v>
      </c>
      <c r="AI66" s="75">
        <f>PXIL!L66</f>
        <v>0</v>
      </c>
      <c r="AJ66" s="75">
        <f>PXIL!R66</f>
        <v>0</v>
      </c>
      <c r="AK66" s="75">
        <f>RTM_IEX!L66</f>
        <v>16.25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0.17917376372496377</v>
      </c>
      <c r="AD67">
        <f t="shared" si="1"/>
        <v>20.080617031254114</v>
      </c>
      <c r="AE67">
        <f>'IDT-1'!D67</f>
        <v>0</v>
      </c>
      <c r="AF67" s="26"/>
      <c r="AG67">
        <f t="shared" si="2"/>
        <v>20.080617031254114</v>
      </c>
      <c r="AI67" s="75">
        <f>PXIL!L67</f>
        <v>0</v>
      </c>
      <c r="AJ67" s="75">
        <f>PXIL!R67</f>
        <v>0</v>
      </c>
      <c r="AK67" s="75">
        <f>RTM_IEX!L67</f>
        <v>20.309999999999999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0.11959776372496378</v>
      </c>
      <c r="AD68">
        <f t="shared" ref="AD68:AD98" si="4">SUM(B68:AB68,AI68:AR68)-AC68</f>
        <v>13.370193031254116</v>
      </c>
      <c r="AE68">
        <f>'IDT-1'!D68</f>
        <v>0</v>
      </c>
      <c r="AF68" s="26"/>
      <c r="AG68">
        <f t="shared" ref="AG68:AG98" si="5">SUM(AD68:AF68)</f>
        <v>13.370193031254116</v>
      </c>
      <c r="AI68" s="75">
        <f>PXIL!L68</f>
        <v>0</v>
      </c>
      <c r="AJ68" s="75">
        <f>PXIL!R68</f>
        <v>0</v>
      </c>
      <c r="AK68" s="75">
        <f>RTM_IEX!L68</f>
        <v>13.54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0.10683776372496379</v>
      </c>
      <c r="AD69">
        <f t="shared" si="4"/>
        <v>11.932953031254115</v>
      </c>
      <c r="AE69">
        <f>'IDT-1'!D69</f>
        <v>0</v>
      </c>
      <c r="AF69" s="26"/>
      <c r="AG69">
        <f t="shared" si="5"/>
        <v>11.932953031254115</v>
      </c>
      <c r="AI69" s="75">
        <f>PXIL!L69</f>
        <v>0</v>
      </c>
      <c r="AJ69" s="75">
        <f>PXIL!R69</f>
        <v>0</v>
      </c>
      <c r="AK69" s="75">
        <f>RTM_IEX!L69</f>
        <v>12.09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0.12813376372496377</v>
      </c>
      <c r="AD70">
        <f t="shared" si="4"/>
        <v>14.331657031254116</v>
      </c>
      <c r="AE70">
        <f>'IDT-1'!D70</f>
        <v>0</v>
      </c>
      <c r="AF70" s="26"/>
      <c r="AG70">
        <f t="shared" si="5"/>
        <v>14.331657031254116</v>
      </c>
      <c r="AI70" s="75">
        <f>PXIL!L70</f>
        <v>0</v>
      </c>
      <c r="AJ70" s="75">
        <f>PXIL!R70</f>
        <v>0</v>
      </c>
      <c r="AK70" s="75">
        <f>RTM_IEX!L70</f>
        <v>14.51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0.14089376372496379</v>
      </c>
      <c r="AD71">
        <f t="shared" si="4"/>
        <v>15.768897031254117</v>
      </c>
      <c r="AE71">
        <f>'IDT-1'!D71</f>
        <v>0</v>
      </c>
      <c r="AF71" s="26"/>
      <c r="AG71">
        <f t="shared" si="5"/>
        <v>15.768897031254117</v>
      </c>
      <c r="AI71" s="75">
        <f>PXIL!L71</f>
        <v>0</v>
      </c>
      <c r="AJ71" s="75">
        <f>PXIL!R71</f>
        <v>0</v>
      </c>
      <c r="AK71" s="75">
        <f>RTM_IEX!L71</f>
        <v>15.96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0.14089376372496379</v>
      </c>
      <c r="AD72">
        <f t="shared" si="4"/>
        <v>15.768897031254117</v>
      </c>
      <c r="AE72">
        <f>'IDT-1'!D72</f>
        <v>0</v>
      </c>
      <c r="AF72" s="26"/>
      <c r="AG72">
        <f t="shared" si="5"/>
        <v>15.768897031254117</v>
      </c>
      <c r="AI72" s="75">
        <f>PXIL!L72</f>
        <v>0</v>
      </c>
      <c r="AJ72" s="75">
        <f>PXIL!R72</f>
        <v>0</v>
      </c>
      <c r="AK72" s="75">
        <f>RTM_IEX!L72</f>
        <v>15.96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0.20302176372496378</v>
      </c>
      <c r="AD73">
        <f t="shared" si="4"/>
        <v>22.766769031254118</v>
      </c>
      <c r="AE73">
        <f>'IDT-1'!D73</f>
        <v>0</v>
      </c>
      <c r="AF73" s="26"/>
      <c r="AG73">
        <f t="shared" si="5"/>
        <v>22.766769031254118</v>
      </c>
      <c r="AI73" s="75">
        <f>PXIL!L73</f>
        <v>0</v>
      </c>
      <c r="AJ73" s="75">
        <f>PXIL!R73</f>
        <v>0</v>
      </c>
      <c r="AK73" s="75">
        <f>RTM_IEX!L73</f>
        <v>23.02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0.12813376372496377</v>
      </c>
      <c r="AD74">
        <f t="shared" si="4"/>
        <v>14.331657031254116</v>
      </c>
      <c r="AE74">
        <f>'IDT-1'!D74</f>
        <v>0</v>
      </c>
      <c r="AF74" s="26"/>
      <c r="AG74">
        <f t="shared" si="5"/>
        <v>14.331657031254116</v>
      </c>
      <c r="AI74" s="75">
        <f>PXIL!L74</f>
        <v>0</v>
      </c>
      <c r="AJ74" s="75">
        <f>PXIL!R74</f>
        <v>0</v>
      </c>
      <c r="AK74" s="75">
        <f>RTM_IEX!L74</f>
        <v>14.51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0.14256576372496377</v>
      </c>
      <c r="AD75">
        <f t="shared" si="4"/>
        <v>15.957225031254115</v>
      </c>
      <c r="AE75">
        <f>'IDT-1'!D75</f>
        <v>0</v>
      </c>
      <c r="AF75" s="26"/>
      <c r="AG75">
        <f t="shared" si="5"/>
        <v>15.957225031254115</v>
      </c>
      <c r="AI75" s="75">
        <f>PXIL!L75</f>
        <v>0</v>
      </c>
      <c r="AJ75" s="75">
        <f>PXIL!R75</f>
        <v>0</v>
      </c>
      <c r="AK75" s="75">
        <f>RTM_IEX!L75</f>
        <v>16.149999999999999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0.14511776372496379</v>
      </c>
      <c r="AD76">
        <f t="shared" si="4"/>
        <v>16.244673031254116</v>
      </c>
      <c r="AE76">
        <f>'IDT-1'!D76</f>
        <v>0</v>
      </c>
      <c r="AF76" s="26"/>
      <c r="AG76">
        <f t="shared" si="5"/>
        <v>16.244673031254116</v>
      </c>
      <c r="AI76" s="75">
        <f>PXIL!L76</f>
        <v>0</v>
      </c>
      <c r="AJ76" s="75">
        <f>PXIL!R76</f>
        <v>0</v>
      </c>
      <c r="AK76" s="75">
        <f>RTM_IEX!L76</f>
        <v>16.440000000000001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0.15365376372496378</v>
      </c>
      <c r="AD77">
        <f t="shared" si="4"/>
        <v>17.206137031254116</v>
      </c>
      <c r="AE77">
        <f>'IDT-1'!D77</f>
        <v>0</v>
      </c>
      <c r="AF77" s="26"/>
      <c r="AG77">
        <f t="shared" si="5"/>
        <v>17.206137031254116</v>
      </c>
      <c r="AI77" s="75">
        <f>PXIL!L77</f>
        <v>0</v>
      </c>
      <c r="AJ77" s="75">
        <f>PXIL!R77</f>
        <v>0</v>
      </c>
      <c r="AK77" s="75">
        <f>RTM_IEX!L77</f>
        <v>17.41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0.15365376372496378</v>
      </c>
      <c r="AD78">
        <f t="shared" si="4"/>
        <v>17.206137031254116</v>
      </c>
      <c r="AE78">
        <f>'IDT-1'!D78</f>
        <v>0</v>
      </c>
      <c r="AF78" s="26"/>
      <c r="AG78">
        <f t="shared" si="5"/>
        <v>17.206137031254116</v>
      </c>
      <c r="AI78" s="75">
        <f>PXIL!L78</f>
        <v>0</v>
      </c>
      <c r="AJ78" s="75">
        <f>PXIL!R78</f>
        <v>0</v>
      </c>
      <c r="AK78" s="75">
        <f>RTM_IEX!L78</f>
        <v>17.41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0.21155776372496377</v>
      </c>
      <c r="AD79">
        <f t="shared" si="4"/>
        <v>23.728233031254113</v>
      </c>
      <c r="AE79">
        <f>'IDT-1'!D79</f>
        <v>0</v>
      </c>
      <c r="AF79" s="26"/>
      <c r="AG79">
        <f t="shared" si="5"/>
        <v>23.728233031254113</v>
      </c>
      <c r="AI79" s="75">
        <f>PXIL!L79</f>
        <v>0</v>
      </c>
      <c r="AJ79" s="75">
        <f>PXIL!R79</f>
        <v>0</v>
      </c>
      <c r="AK79" s="75">
        <f>RTM_IEX!L79</f>
        <v>23.99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0.13666976372496378</v>
      </c>
      <c r="AD80">
        <f t="shared" si="4"/>
        <v>15.293121031254117</v>
      </c>
      <c r="AE80">
        <f>'IDT-1'!D80</f>
        <v>0</v>
      </c>
      <c r="AF80" s="26"/>
      <c r="AG80">
        <f t="shared" si="5"/>
        <v>15.293121031254117</v>
      </c>
      <c r="AI80" s="75">
        <f>PXIL!L80</f>
        <v>0</v>
      </c>
      <c r="AJ80" s="75">
        <f>PXIL!R80</f>
        <v>0</v>
      </c>
      <c r="AK80" s="75">
        <f>RTM_IEX!L80</f>
        <v>15.48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0.17494976372496376</v>
      </c>
      <c r="AD81">
        <f t="shared" si="4"/>
        <v>19.604841031254114</v>
      </c>
      <c r="AE81">
        <f>'IDT-1'!D81</f>
        <v>0</v>
      </c>
      <c r="AF81" s="26"/>
      <c r="AG81">
        <f t="shared" si="5"/>
        <v>19.604841031254114</v>
      </c>
      <c r="AI81" s="75">
        <f>PXIL!L81</f>
        <v>0</v>
      </c>
      <c r="AJ81" s="75">
        <f>PXIL!R81</f>
        <v>0</v>
      </c>
      <c r="AK81" s="75">
        <f>RTM_IEX!L81</f>
        <v>19.829999999999998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0.17494976372496376</v>
      </c>
      <c r="AD82">
        <f t="shared" si="4"/>
        <v>19.604841031254114</v>
      </c>
      <c r="AE82">
        <f>'IDT-1'!D82</f>
        <v>0</v>
      </c>
      <c r="AF82" s="26"/>
      <c r="AG82">
        <f t="shared" si="5"/>
        <v>19.604841031254114</v>
      </c>
      <c r="AI82" s="75">
        <f>PXIL!L82</f>
        <v>0</v>
      </c>
      <c r="AJ82" s="75">
        <f>PXIL!R82</f>
        <v>0</v>
      </c>
      <c r="AK82" s="75">
        <f>RTM_IEX!L82</f>
        <v>19.829999999999998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0.17494976372496376</v>
      </c>
      <c r="AD83">
        <f t="shared" si="4"/>
        <v>19.604841031254114</v>
      </c>
      <c r="AE83">
        <f>'IDT-1'!D83</f>
        <v>0</v>
      </c>
      <c r="AF83" s="26"/>
      <c r="AG83">
        <f t="shared" si="5"/>
        <v>19.604841031254114</v>
      </c>
      <c r="AI83" s="75">
        <f>PXIL!L83</f>
        <v>0</v>
      </c>
      <c r="AJ83" s="75">
        <f>PXIL!R83</f>
        <v>0</v>
      </c>
      <c r="AK83" s="75">
        <f>RTM_IEX!L83</f>
        <v>19.829999999999998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0.17072576372496379</v>
      </c>
      <c r="AD84">
        <f t="shared" si="4"/>
        <v>19.129065031254118</v>
      </c>
      <c r="AE84">
        <f>'IDT-1'!D84</f>
        <v>0</v>
      </c>
      <c r="AF84" s="26"/>
      <c r="AG84">
        <f t="shared" si="5"/>
        <v>19.129065031254118</v>
      </c>
      <c r="AI84" s="75">
        <f>PXIL!L84</f>
        <v>0</v>
      </c>
      <c r="AJ84" s="75">
        <f>PXIL!R84</f>
        <v>0</v>
      </c>
      <c r="AK84" s="75">
        <f>RTM_IEX!L84</f>
        <v>19.350000000000001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0.21322976372496377</v>
      </c>
      <c r="AD85">
        <f t="shared" si="4"/>
        <v>23.916561031254115</v>
      </c>
      <c r="AE85">
        <f>'IDT-1'!D85</f>
        <v>0</v>
      </c>
      <c r="AF85" s="26"/>
      <c r="AG85">
        <f t="shared" si="5"/>
        <v>23.916561031254115</v>
      </c>
      <c r="AI85" s="75">
        <f>PXIL!L85</f>
        <v>0</v>
      </c>
      <c r="AJ85" s="75">
        <f>PXIL!R85</f>
        <v>0</v>
      </c>
      <c r="AK85" s="75">
        <f>RTM_IEX!L85</f>
        <v>24.18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0.14520576372496377</v>
      </c>
      <c r="AD86">
        <f t="shared" si="4"/>
        <v>16.254585031254116</v>
      </c>
      <c r="AE86">
        <f>'IDT-1'!D86</f>
        <v>0</v>
      </c>
      <c r="AF86" s="26"/>
      <c r="AG86">
        <f t="shared" si="5"/>
        <v>16.254585031254116</v>
      </c>
      <c r="AI86" s="75">
        <f>PXIL!L86</f>
        <v>0</v>
      </c>
      <c r="AJ86" s="75">
        <f>PXIL!R86</f>
        <v>0</v>
      </c>
      <c r="AK86" s="75">
        <f>RTM_IEX!L86</f>
        <v>16.45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0.17239776372496377</v>
      </c>
      <c r="AD87">
        <f t="shared" si="4"/>
        <v>19.317393031254117</v>
      </c>
      <c r="AE87">
        <f>'IDT-1'!D87</f>
        <v>0</v>
      </c>
      <c r="AF87" s="26"/>
      <c r="AG87">
        <f t="shared" si="5"/>
        <v>19.317393031254117</v>
      </c>
      <c r="AI87" s="75">
        <f>PXIL!L87</f>
        <v>0</v>
      </c>
      <c r="AJ87" s="75">
        <f>PXIL!R87</f>
        <v>0</v>
      </c>
      <c r="AK87" s="75">
        <f>RTM_IEX!L87</f>
        <v>19.54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0.16386176372496378</v>
      </c>
      <c r="AD88">
        <f t="shared" si="4"/>
        <v>18.355929031254117</v>
      </c>
      <c r="AE88">
        <f>'IDT-1'!D88</f>
        <v>0</v>
      </c>
      <c r="AF88" s="26"/>
      <c r="AG88">
        <f t="shared" si="5"/>
        <v>18.355929031254117</v>
      </c>
      <c r="AI88" s="75">
        <f>PXIL!L88</f>
        <v>0</v>
      </c>
      <c r="AJ88" s="75">
        <f>PXIL!R88</f>
        <v>0</v>
      </c>
      <c r="AK88" s="75">
        <f>RTM_IEX!L88</f>
        <v>18.57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0.16386176372496378</v>
      </c>
      <c r="AD89">
        <f t="shared" si="4"/>
        <v>18.355929031254117</v>
      </c>
      <c r="AE89">
        <f>'IDT-1'!D89</f>
        <v>0</v>
      </c>
      <c r="AF89" s="26"/>
      <c r="AG89">
        <f t="shared" si="5"/>
        <v>18.355929031254117</v>
      </c>
      <c r="AI89" s="75">
        <f>PXIL!L89</f>
        <v>0</v>
      </c>
      <c r="AJ89" s="75">
        <f>PXIL!R89</f>
        <v>0</v>
      </c>
      <c r="AK89" s="75">
        <f>RTM_IEX!L89</f>
        <v>18.57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0.15532576372496379</v>
      </c>
      <c r="AD90">
        <f t="shared" si="4"/>
        <v>17.394465031254118</v>
      </c>
      <c r="AE90">
        <f>'IDT-1'!D90</f>
        <v>0</v>
      </c>
      <c r="AF90" s="26"/>
      <c r="AG90">
        <f t="shared" si="5"/>
        <v>17.394465031254118</v>
      </c>
      <c r="AI90" s="75">
        <f>PXIL!L90</f>
        <v>0</v>
      </c>
      <c r="AJ90" s="75">
        <f>PXIL!R90</f>
        <v>0</v>
      </c>
      <c r="AK90" s="75">
        <f>RTM_IEX!L90</f>
        <v>17.600000000000001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0.19624576372496377</v>
      </c>
      <c r="AD91">
        <f t="shared" si="4"/>
        <v>22.003545031254117</v>
      </c>
      <c r="AE91">
        <f>'IDT-1'!D91</f>
        <v>0</v>
      </c>
      <c r="AF91" s="26"/>
      <c r="AG91">
        <f t="shared" si="5"/>
        <v>22.003545031254117</v>
      </c>
      <c r="AI91" s="75">
        <f>PXIL!L91</f>
        <v>0</v>
      </c>
      <c r="AJ91" s="75">
        <f>PXIL!R91</f>
        <v>0</v>
      </c>
      <c r="AK91" s="75">
        <f>RTM_IEX!L91</f>
        <v>22.25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0.11106176372496379</v>
      </c>
      <c r="AD92">
        <f t="shared" si="4"/>
        <v>12.408729031254117</v>
      </c>
      <c r="AE92">
        <f>'IDT-1'!D92</f>
        <v>0</v>
      </c>
      <c r="AF92" s="26"/>
      <c r="AG92">
        <f t="shared" si="5"/>
        <v>12.408729031254117</v>
      </c>
      <c r="AI92" s="75">
        <f>PXIL!L92</f>
        <v>0</v>
      </c>
      <c r="AJ92" s="75">
        <f>PXIL!R92</f>
        <v>0</v>
      </c>
      <c r="AK92" s="75">
        <f>RTM_IEX!L92</f>
        <v>12.57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0.13834176372496379</v>
      </c>
      <c r="AD93">
        <f t="shared" si="4"/>
        <v>15.481449031254115</v>
      </c>
      <c r="AE93">
        <f>'IDT-1'!D93</f>
        <v>0</v>
      </c>
      <c r="AF93" s="26"/>
      <c r="AG93">
        <f t="shared" si="5"/>
        <v>15.481449031254115</v>
      </c>
      <c r="AI93" s="75">
        <f>PXIL!L93</f>
        <v>0</v>
      </c>
      <c r="AJ93" s="75">
        <f>PXIL!R93</f>
        <v>0</v>
      </c>
      <c r="AK93" s="75">
        <f>RTM_IEX!L93</f>
        <v>15.67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0.13834176372496379</v>
      </c>
      <c r="AD94">
        <f t="shared" si="4"/>
        <v>15.481449031254115</v>
      </c>
      <c r="AE94">
        <f>'IDT-1'!D94</f>
        <v>0</v>
      </c>
      <c r="AF94" s="26"/>
      <c r="AG94">
        <f t="shared" si="5"/>
        <v>15.481449031254115</v>
      </c>
      <c r="AI94" s="75">
        <f>PXIL!L94</f>
        <v>0</v>
      </c>
      <c r="AJ94" s="75">
        <f>PXIL!R94</f>
        <v>0</v>
      </c>
      <c r="AK94" s="75">
        <f>RTM_IEX!L94</f>
        <v>15.67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0.13834176372496379</v>
      </c>
      <c r="AD95">
        <f t="shared" si="4"/>
        <v>15.481449031254115</v>
      </c>
      <c r="AE95">
        <f>'IDT-1'!D95</f>
        <v>0</v>
      </c>
      <c r="AF95" s="26"/>
      <c r="AG95">
        <f t="shared" si="5"/>
        <v>15.481449031254115</v>
      </c>
      <c r="AI95" s="75">
        <f>PXIL!L95</f>
        <v>0</v>
      </c>
      <c r="AJ95" s="75">
        <f>PXIL!R95</f>
        <v>0</v>
      </c>
      <c r="AK95" s="75">
        <f>RTM_IEX!L95</f>
        <v>15.67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0.12980576372496377</v>
      </c>
      <c r="AD96">
        <f t="shared" si="4"/>
        <v>14.519985031254116</v>
      </c>
      <c r="AE96">
        <f>'IDT-1'!D96</f>
        <v>0</v>
      </c>
      <c r="AF96" s="26"/>
      <c r="AG96">
        <f t="shared" si="5"/>
        <v>14.519985031254116</v>
      </c>
      <c r="AI96" s="75">
        <f>PXIL!L96</f>
        <v>0</v>
      </c>
      <c r="AJ96" s="75">
        <f>PXIL!R96</f>
        <v>0</v>
      </c>
      <c r="AK96" s="75">
        <f>RTM_IEX!L96</f>
        <v>14.7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0.17072576372496379</v>
      </c>
      <c r="AD97">
        <f t="shared" si="4"/>
        <v>19.129065031254118</v>
      </c>
      <c r="AE97">
        <f>'IDT-1'!D97</f>
        <v>0</v>
      </c>
      <c r="AF97" s="26"/>
      <c r="AG97">
        <f t="shared" si="5"/>
        <v>19.129065031254118</v>
      </c>
      <c r="AI97" s="75">
        <f>PXIL!L97</f>
        <v>0</v>
      </c>
      <c r="AJ97" s="75">
        <f>PXIL!R97</f>
        <v>0</v>
      </c>
      <c r="AK97" s="75">
        <f>RTM_IEX!L97</f>
        <v>19.350000000000001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0.10261376372496378</v>
      </c>
      <c r="AD98">
        <f t="shared" si="4"/>
        <v>11.457177031254115</v>
      </c>
      <c r="AE98">
        <f>'IDT-1'!D98</f>
        <v>0</v>
      </c>
      <c r="AF98" s="26"/>
      <c r="AG98">
        <f t="shared" si="5"/>
        <v>11.457177031254115</v>
      </c>
      <c r="AI98" s="75">
        <f>PXIL!L98</f>
        <v>0</v>
      </c>
      <c r="AJ98" s="75">
        <f>PXIL!R98</f>
        <v>0</v>
      </c>
      <c r="AK98" s="75">
        <f>RTM_IEX!L98</f>
        <v>11.61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-1.6996003714563016E-3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3.4434592688345608E-3</v>
      </c>
      <c r="AD99">
        <f t="shared" si="6"/>
        <v>0.38444444035970915</v>
      </c>
      <c r="AE99">
        <f t="shared" ref="AE99:AR99" si="7">SUM(AE3:AE98)/4000</f>
        <v>0</v>
      </c>
      <c r="AG99">
        <f t="shared" si="7"/>
        <v>0.38444444035970915</v>
      </c>
      <c r="AI99">
        <f t="shared" si="7"/>
        <v>0</v>
      </c>
      <c r="AJ99">
        <f t="shared" si="7"/>
        <v>0</v>
      </c>
      <c r="AK99">
        <f t="shared" si="7"/>
        <v>0.38958750000000009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209</v>
      </c>
      <c r="C1" s="31">
        <v>44814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44843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12.749063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2.0299999999999998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0.1300557544</v>
      </c>
      <c r="AD3">
        <f>SUM(B3:AB3,AI3:AR3)-AC3</f>
        <v>14.649007245599998</v>
      </c>
      <c r="AE3">
        <v>0</v>
      </c>
      <c r="AF3" s="26"/>
      <c r="AG3">
        <f>SUM(AD3:AF3)</f>
        <v>14.649007245599998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12.749063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0.1189677544</v>
      </c>
      <c r="AD4">
        <f t="shared" ref="AD4:AD67" si="1">SUM(B4:AB4,AI4:AR4)-AC4</f>
        <v>13.400095245599999</v>
      </c>
      <c r="AE4">
        <v>0</v>
      </c>
      <c r="AF4" s="26"/>
      <c r="AG4">
        <f t="shared" ref="AG4:AG67" si="2">SUM(AD4:AF4)</f>
        <v>13.400095245599999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12.749063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4.55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0.1522317544</v>
      </c>
      <c r="AD5">
        <f t="shared" si="1"/>
        <v>17.146831245600001</v>
      </c>
      <c r="AE5">
        <v>0</v>
      </c>
      <c r="AF5" s="26"/>
      <c r="AG5">
        <f t="shared" si="2"/>
        <v>17.146831245600001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12.749063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1.93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0.12917575440000001</v>
      </c>
      <c r="AD6">
        <f t="shared" si="1"/>
        <v>14.549887245599999</v>
      </c>
      <c r="AE6">
        <v>0</v>
      </c>
      <c r="AF6" s="26"/>
      <c r="AG6">
        <f t="shared" si="2"/>
        <v>14.549887245599999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12.749063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1.1599999999999999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0.1223997544</v>
      </c>
      <c r="AD7">
        <f t="shared" si="1"/>
        <v>13.7866632456</v>
      </c>
      <c r="AE7">
        <v>0</v>
      </c>
      <c r="AF7" s="26"/>
      <c r="AG7">
        <f t="shared" si="2"/>
        <v>13.7866632456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12.749063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0.97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0.12072775440000001</v>
      </c>
      <c r="AD8">
        <f t="shared" si="1"/>
        <v>13.5983352456</v>
      </c>
      <c r="AE8">
        <v>0</v>
      </c>
      <c r="AF8" s="26"/>
      <c r="AG8">
        <f t="shared" si="2"/>
        <v>13.5983352456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7.6980190000000004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6.7742567200000006E-2</v>
      </c>
      <c r="AD9">
        <f t="shared" si="1"/>
        <v>7.6302764328000006</v>
      </c>
      <c r="AE9">
        <v>0</v>
      </c>
      <c r="AF9" s="26"/>
      <c r="AG9">
        <f t="shared" si="2"/>
        <v>7.6302764328000006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11.137171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9.8007104800000008E-2</v>
      </c>
      <c r="AD10">
        <f t="shared" si="1"/>
        <v>11.0391638952</v>
      </c>
      <c r="AE10">
        <v>0</v>
      </c>
      <c r="AF10" s="26"/>
      <c r="AG10">
        <f t="shared" si="2"/>
        <v>11.0391638952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9.5794289999999993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8.4298975200000001E-2</v>
      </c>
      <c r="AD11">
        <f t="shared" si="1"/>
        <v>9.4951300247999999</v>
      </c>
      <c r="AE11">
        <v>0</v>
      </c>
      <c r="AF11" s="26"/>
      <c r="AG11">
        <f t="shared" si="2"/>
        <v>9.4951300247999999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12.749063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0.97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0.12072775440000001</v>
      </c>
      <c r="AD12">
        <f t="shared" si="1"/>
        <v>13.5983352456</v>
      </c>
      <c r="AE12">
        <v>0</v>
      </c>
      <c r="AF12" s="26"/>
      <c r="AG12">
        <f t="shared" si="2"/>
        <v>13.5983352456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12.266325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0.10794366000000001</v>
      </c>
      <c r="AD13">
        <f t="shared" si="1"/>
        <v>12.15838134</v>
      </c>
      <c r="AE13">
        <v>0</v>
      </c>
      <c r="AF13" s="26"/>
      <c r="AG13">
        <f t="shared" si="2"/>
        <v>12.15838134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12.749063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2.42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0.13348775439999999</v>
      </c>
      <c r="AD14">
        <f t="shared" si="1"/>
        <v>15.035575245599999</v>
      </c>
      <c r="AE14">
        <v>0</v>
      </c>
      <c r="AF14" s="26"/>
      <c r="AG14">
        <f t="shared" si="2"/>
        <v>15.035575245599999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12.749063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2.3199999999999998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0.1326077544</v>
      </c>
      <c r="AD15">
        <f t="shared" si="1"/>
        <v>14.936455245599999</v>
      </c>
      <c r="AE15">
        <v>0</v>
      </c>
      <c r="AF15" s="26"/>
      <c r="AG15">
        <f t="shared" si="2"/>
        <v>14.936455245599999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11.609776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0.1021660288</v>
      </c>
      <c r="AD16">
        <f t="shared" si="1"/>
        <v>11.507609971200001</v>
      </c>
      <c r="AE16">
        <v>0</v>
      </c>
      <c r="AF16" s="26"/>
      <c r="AG16">
        <f t="shared" si="2"/>
        <v>11.507609971200001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12.749063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4.84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0.1547837544</v>
      </c>
      <c r="AD17">
        <f t="shared" si="1"/>
        <v>17.434279245599999</v>
      </c>
      <c r="AE17">
        <v>0</v>
      </c>
      <c r="AF17" s="26"/>
      <c r="AG17">
        <f t="shared" si="2"/>
        <v>17.434279245599999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12.749063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4.84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0.1547837544</v>
      </c>
      <c r="AD18">
        <f t="shared" si="1"/>
        <v>17.434279245599999</v>
      </c>
      <c r="AE18">
        <v>0</v>
      </c>
      <c r="AF18" s="26"/>
      <c r="AG18">
        <f t="shared" si="2"/>
        <v>17.434279245599999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12.749063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10.45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0.2041517544</v>
      </c>
      <c r="AD19">
        <f t="shared" si="1"/>
        <v>22.994911245599997</v>
      </c>
      <c r="AE19">
        <v>0</v>
      </c>
      <c r="AF19" s="26"/>
      <c r="AG19">
        <f t="shared" si="2"/>
        <v>22.994911245599997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12.749063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7.45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0.17775175439999999</v>
      </c>
      <c r="AD20">
        <f t="shared" si="1"/>
        <v>20.0213112456</v>
      </c>
      <c r="AE20">
        <v>0</v>
      </c>
      <c r="AF20" s="26"/>
      <c r="AG20">
        <f t="shared" si="2"/>
        <v>20.0213112456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12.749063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9.8699999999999992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0.1990477544</v>
      </c>
      <c r="AD21">
        <f t="shared" si="1"/>
        <v>22.420015245599998</v>
      </c>
      <c r="AE21">
        <v>0</v>
      </c>
      <c r="AF21" s="26"/>
      <c r="AG21">
        <f t="shared" si="2"/>
        <v>22.420015245599998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12.749063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10.74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0.20670375440000002</v>
      </c>
      <c r="AD22">
        <f t="shared" si="1"/>
        <v>23.282359245600002</v>
      </c>
      <c r="AE22">
        <v>0</v>
      </c>
      <c r="AF22" s="26"/>
      <c r="AG22">
        <f t="shared" si="2"/>
        <v>23.282359245600002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12.749063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4.45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0.15135175440000001</v>
      </c>
      <c r="AD23">
        <f t="shared" si="1"/>
        <v>17.047711245599999</v>
      </c>
      <c r="AE23">
        <v>0</v>
      </c>
      <c r="AF23" s="26"/>
      <c r="AG23">
        <f t="shared" si="2"/>
        <v>17.047711245599999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12.749063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11.41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0.21259975440000001</v>
      </c>
      <c r="AD24">
        <f t="shared" si="1"/>
        <v>23.9464632456</v>
      </c>
      <c r="AE24">
        <v>0</v>
      </c>
      <c r="AF24" s="26"/>
      <c r="AG24">
        <f t="shared" si="2"/>
        <v>23.9464632456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12.749063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11.41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0.21259975440000001</v>
      </c>
      <c r="AD25">
        <f t="shared" si="1"/>
        <v>23.9464632456</v>
      </c>
      <c r="AE25">
        <v>0</v>
      </c>
      <c r="AF25" s="26"/>
      <c r="AG25">
        <f t="shared" si="2"/>
        <v>23.9464632456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12.749063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11.32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0.21180775440000002</v>
      </c>
      <c r="AD26">
        <f t="shared" si="1"/>
        <v>23.857255245600001</v>
      </c>
      <c r="AE26">
        <v>0</v>
      </c>
      <c r="AF26" s="26"/>
      <c r="AG26">
        <f t="shared" si="2"/>
        <v>23.857255245600001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12.749063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0.1913917544</v>
      </c>
      <c r="AD27">
        <f t="shared" si="1"/>
        <v>21.557671245599998</v>
      </c>
      <c r="AE27">
        <v>0</v>
      </c>
      <c r="AF27" s="26"/>
      <c r="AG27">
        <f t="shared" si="2"/>
        <v>21.557671245599998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12.749063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10.45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0.2041517544</v>
      </c>
      <c r="AD28">
        <f t="shared" si="1"/>
        <v>22.994911245599997</v>
      </c>
      <c r="AE28">
        <v>0</v>
      </c>
      <c r="AF28" s="26"/>
      <c r="AG28">
        <f t="shared" si="2"/>
        <v>22.994911245599997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12.749063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11.41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0.21259975440000001</v>
      </c>
      <c r="AD29">
        <f t="shared" si="1"/>
        <v>23.9464632456</v>
      </c>
      <c r="AE29">
        <v>0</v>
      </c>
      <c r="AF29" s="26"/>
      <c r="AG29">
        <f t="shared" si="2"/>
        <v>23.9464632456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12.749063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4.74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0.15390375440000004</v>
      </c>
      <c r="AD30">
        <f t="shared" si="1"/>
        <v>17.3351592456</v>
      </c>
      <c r="AE30">
        <v>0</v>
      </c>
      <c r="AF30" s="26"/>
      <c r="AG30">
        <f t="shared" si="2"/>
        <v>17.3351592456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12.749063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11.41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0.21259975440000001</v>
      </c>
      <c r="AD31">
        <f t="shared" si="1"/>
        <v>23.9464632456</v>
      </c>
      <c r="AE31">
        <v>0</v>
      </c>
      <c r="AF31" s="26"/>
      <c r="AG31">
        <f t="shared" si="2"/>
        <v>23.9464632456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12.749063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11.41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0.21259975440000001</v>
      </c>
      <c r="AD32">
        <f t="shared" si="1"/>
        <v>23.9464632456</v>
      </c>
      <c r="AE32">
        <v>0</v>
      </c>
      <c r="AF32" s="26"/>
      <c r="AG32">
        <f t="shared" si="2"/>
        <v>23.9464632456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12.749063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11.41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0.21259975440000001</v>
      </c>
      <c r="AD33">
        <f t="shared" si="1"/>
        <v>23.9464632456</v>
      </c>
      <c r="AE33">
        <v>0</v>
      </c>
      <c r="AF33" s="26"/>
      <c r="AG33">
        <f t="shared" si="2"/>
        <v>23.9464632456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12.749063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0.20071975440000003</v>
      </c>
      <c r="AD34">
        <f t="shared" si="1"/>
        <v>22.6083432456</v>
      </c>
      <c r="AE34">
        <v>0</v>
      </c>
      <c r="AF34" s="26"/>
      <c r="AG34">
        <f t="shared" si="2"/>
        <v>22.6083432456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12.749063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11.41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0.21259975440000001</v>
      </c>
      <c r="AD35">
        <f t="shared" si="1"/>
        <v>23.9464632456</v>
      </c>
      <c r="AE35">
        <v>0</v>
      </c>
      <c r="AF35" s="26"/>
      <c r="AG35">
        <f t="shared" si="2"/>
        <v>23.9464632456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12.749063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11.41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0.21259975440000001</v>
      </c>
      <c r="AD36">
        <f t="shared" si="1"/>
        <v>23.9464632456</v>
      </c>
      <c r="AE36">
        <v>0</v>
      </c>
      <c r="AF36" s="26"/>
      <c r="AG36">
        <f t="shared" si="2"/>
        <v>23.9464632456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12.749063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5.03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0.15645575440000001</v>
      </c>
      <c r="AD37">
        <f t="shared" si="1"/>
        <v>17.622607245600001</v>
      </c>
      <c r="AE37">
        <v>0</v>
      </c>
      <c r="AF37" s="26"/>
      <c r="AG37">
        <f t="shared" si="2"/>
        <v>17.622607245600001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12.749063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11.41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0.21259975440000001</v>
      </c>
      <c r="AD38">
        <f t="shared" si="1"/>
        <v>23.9464632456</v>
      </c>
      <c r="AE38">
        <v>0</v>
      </c>
      <c r="AF38" s="26"/>
      <c r="AG38">
        <f t="shared" si="2"/>
        <v>23.9464632456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12.749063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11.41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0.21259975440000001</v>
      </c>
      <c r="AD39">
        <f t="shared" si="1"/>
        <v>23.9464632456</v>
      </c>
      <c r="AE39">
        <v>0</v>
      </c>
      <c r="AF39" s="26"/>
      <c r="AG39">
        <f t="shared" si="2"/>
        <v>23.9464632456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12.749063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11.41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0.21259975440000001</v>
      </c>
      <c r="AD40">
        <f t="shared" si="1"/>
        <v>23.9464632456</v>
      </c>
      <c r="AE40">
        <v>0</v>
      </c>
      <c r="AF40" s="26"/>
      <c r="AG40">
        <f t="shared" si="2"/>
        <v>23.9464632456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12.749063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10.06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0.20071975440000003</v>
      </c>
      <c r="AD41">
        <f t="shared" si="1"/>
        <v>22.6083432456</v>
      </c>
      <c r="AE41">
        <v>0</v>
      </c>
      <c r="AF41" s="26"/>
      <c r="AG41">
        <f t="shared" si="2"/>
        <v>22.6083432456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12.749063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11.41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0.21259975440000001</v>
      </c>
      <c r="AD42">
        <f t="shared" si="1"/>
        <v>23.9464632456</v>
      </c>
      <c r="AE42">
        <v>0</v>
      </c>
      <c r="AF42" s="26"/>
      <c r="AG42">
        <f t="shared" si="2"/>
        <v>23.9464632456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12.749063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11.41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0.21259975440000001</v>
      </c>
      <c r="AD43">
        <f t="shared" si="1"/>
        <v>23.9464632456</v>
      </c>
      <c r="AE43">
        <v>0</v>
      </c>
      <c r="AF43" s="26"/>
      <c r="AG43">
        <f t="shared" si="2"/>
        <v>23.9464632456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12.749063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3.68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0.14457575440000001</v>
      </c>
      <c r="AD44">
        <f t="shared" si="1"/>
        <v>16.284487245599998</v>
      </c>
      <c r="AE44">
        <v>0</v>
      </c>
      <c r="AF44" s="26"/>
      <c r="AG44">
        <f t="shared" si="2"/>
        <v>16.284487245599998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12.749063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7.54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0.1785437544</v>
      </c>
      <c r="AD45">
        <f t="shared" si="1"/>
        <v>20.110519245599999</v>
      </c>
      <c r="AE45">
        <v>0</v>
      </c>
      <c r="AF45" s="26"/>
      <c r="AG45">
        <f t="shared" si="2"/>
        <v>20.110519245599999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12.749063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0.1743197544</v>
      </c>
      <c r="AD46">
        <f t="shared" si="1"/>
        <v>19.634743245599999</v>
      </c>
      <c r="AE46">
        <v>0</v>
      </c>
      <c r="AF46" s="26"/>
      <c r="AG46">
        <f t="shared" si="2"/>
        <v>19.634743245599999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12.749063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11.12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0.21004775439999998</v>
      </c>
      <c r="AD47">
        <f t="shared" si="1"/>
        <v>23.659015245599996</v>
      </c>
      <c r="AE47">
        <v>0</v>
      </c>
      <c r="AF47" s="26"/>
      <c r="AG47">
        <f t="shared" si="2"/>
        <v>23.659015245599996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12.749063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8.51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0.18707975439999999</v>
      </c>
      <c r="AD48">
        <f t="shared" si="1"/>
        <v>21.071983245599998</v>
      </c>
      <c r="AE48">
        <v>0</v>
      </c>
      <c r="AF48" s="26"/>
      <c r="AG48">
        <f t="shared" si="2"/>
        <v>21.071983245599998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12.749063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7.64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0.17942375440000002</v>
      </c>
      <c r="AD49">
        <f t="shared" si="1"/>
        <v>20.209639245600002</v>
      </c>
      <c r="AE49">
        <v>0</v>
      </c>
      <c r="AF49" s="26"/>
      <c r="AG49">
        <f t="shared" si="2"/>
        <v>20.209639245600002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12.749063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9.8699999999999992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0.1990477544</v>
      </c>
      <c r="AD50">
        <f t="shared" si="1"/>
        <v>22.420015245599998</v>
      </c>
      <c r="AE50">
        <v>0</v>
      </c>
      <c r="AF50" s="26"/>
      <c r="AG50">
        <f t="shared" si="2"/>
        <v>22.420015245599998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12.749063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0.1402637544</v>
      </c>
      <c r="AD51">
        <f t="shared" si="1"/>
        <v>15.7987992456</v>
      </c>
      <c r="AE51">
        <v>0</v>
      </c>
      <c r="AF51" s="26"/>
      <c r="AG51">
        <f t="shared" si="2"/>
        <v>15.7987992456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12.749063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9.2899999999999991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0.1939437544</v>
      </c>
      <c r="AD52">
        <f t="shared" si="1"/>
        <v>21.845119245599999</v>
      </c>
      <c r="AE52">
        <v>0</v>
      </c>
      <c r="AF52" s="26"/>
      <c r="AG52">
        <f t="shared" si="2"/>
        <v>21.845119245599999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12.749063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0.20239175440000001</v>
      </c>
      <c r="AD53">
        <f t="shared" si="1"/>
        <v>22.796671245599999</v>
      </c>
      <c r="AE53">
        <v>0</v>
      </c>
      <c r="AF53" s="26"/>
      <c r="AG53">
        <f t="shared" si="2"/>
        <v>22.796671245599999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12.749063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11.41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0.21259975440000001</v>
      </c>
      <c r="AD54">
        <f t="shared" si="1"/>
        <v>23.9464632456</v>
      </c>
      <c r="AE54">
        <v>0</v>
      </c>
      <c r="AF54" s="26"/>
      <c r="AG54">
        <f t="shared" si="2"/>
        <v>23.9464632456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12.749063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11.41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0.21259975440000001</v>
      </c>
      <c r="AD55">
        <f t="shared" si="1"/>
        <v>23.9464632456</v>
      </c>
      <c r="AE55">
        <v>0</v>
      </c>
      <c r="AF55" s="26"/>
      <c r="AG55">
        <f t="shared" si="2"/>
        <v>23.9464632456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12.749063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11.41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0.21259975440000001</v>
      </c>
      <c r="AD56">
        <f t="shared" si="1"/>
        <v>23.9464632456</v>
      </c>
      <c r="AE56">
        <v>0</v>
      </c>
      <c r="AF56" s="26"/>
      <c r="AG56">
        <f t="shared" si="2"/>
        <v>23.9464632456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12.749063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11.41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0.21259975440000001</v>
      </c>
      <c r="AD57">
        <f t="shared" si="1"/>
        <v>23.9464632456</v>
      </c>
      <c r="AE57">
        <v>0</v>
      </c>
      <c r="AF57" s="26"/>
      <c r="AG57">
        <f t="shared" si="2"/>
        <v>23.9464632456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12.749063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2.71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0.13603975440000002</v>
      </c>
      <c r="AD58">
        <f t="shared" si="1"/>
        <v>15.3230232456</v>
      </c>
      <c r="AE58">
        <v>0</v>
      </c>
      <c r="AF58" s="26"/>
      <c r="AG58">
        <f t="shared" si="2"/>
        <v>15.3230232456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12.749014000000001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11.41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0.2125993232</v>
      </c>
      <c r="AD59">
        <f t="shared" si="1"/>
        <v>23.9464146768</v>
      </c>
      <c r="AE59">
        <v>0</v>
      </c>
      <c r="AF59" s="26"/>
      <c r="AG59">
        <f t="shared" si="2"/>
        <v>23.9464146768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12.749014000000001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11.41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0.2125993232</v>
      </c>
      <c r="AD60">
        <f t="shared" si="1"/>
        <v>23.9464146768</v>
      </c>
      <c r="AE60">
        <v>0</v>
      </c>
      <c r="AF60" s="26"/>
      <c r="AG60">
        <f t="shared" si="2"/>
        <v>23.9464146768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12.749014000000001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11.41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0.2125993232</v>
      </c>
      <c r="AD61">
        <f t="shared" si="1"/>
        <v>23.9464146768</v>
      </c>
      <c r="AE61">
        <v>0</v>
      </c>
      <c r="AF61" s="26"/>
      <c r="AG61">
        <f t="shared" si="2"/>
        <v>23.9464146768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12.749014000000001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0.20837532320000005</v>
      </c>
      <c r="AD62">
        <f t="shared" si="1"/>
        <v>23.470638676800004</v>
      </c>
      <c r="AE62">
        <v>0</v>
      </c>
      <c r="AF62" s="26"/>
      <c r="AG62">
        <f t="shared" si="2"/>
        <v>23.470638676800004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12.749014000000001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0.1981673232</v>
      </c>
      <c r="AD63">
        <f t="shared" si="1"/>
        <v>22.320846676799999</v>
      </c>
      <c r="AE63">
        <v>0</v>
      </c>
      <c r="AF63" s="26"/>
      <c r="AG63">
        <f t="shared" si="2"/>
        <v>22.320846676799999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12.749014000000001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11.41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0.2125993232</v>
      </c>
      <c r="AD64">
        <f t="shared" si="1"/>
        <v>23.9464146768</v>
      </c>
      <c r="AE64">
        <v>0</v>
      </c>
      <c r="AF64" s="26"/>
      <c r="AG64">
        <f t="shared" si="2"/>
        <v>23.9464146768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12.749014000000001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4.16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0.1487993232</v>
      </c>
      <c r="AD65">
        <f t="shared" si="1"/>
        <v>16.7602146768</v>
      </c>
      <c r="AE65">
        <v>0</v>
      </c>
      <c r="AF65" s="26"/>
      <c r="AG65">
        <f t="shared" si="2"/>
        <v>16.7602146768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12.749014000000001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11.41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0.2125993232</v>
      </c>
      <c r="AD66">
        <f t="shared" si="1"/>
        <v>23.9464146768</v>
      </c>
      <c r="AE66">
        <v>0</v>
      </c>
      <c r="AF66" s="26"/>
      <c r="AG66">
        <f t="shared" si="2"/>
        <v>23.9464146768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12.749014000000001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11.41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0.2125993232</v>
      </c>
      <c r="AD67">
        <f t="shared" si="1"/>
        <v>23.9464146768</v>
      </c>
      <c r="AE67">
        <v>0</v>
      </c>
      <c r="AF67" s="26"/>
      <c r="AG67">
        <f t="shared" si="2"/>
        <v>23.9464146768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12.749014000000001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11.41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0.2125993232</v>
      </c>
      <c r="AD68">
        <f t="shared" ref="AD68:AD98" si="4">SUM(B68:AB68,AI68:AR68)-AC68</f>
        <v>23.9464146768</v>
      </c>
      <c r="AE68">
        <v>0</v>
      </c>
      <c r="AF68" s="26"/>
      <c r="AG68">
        <f t="shared" ref="AG68:AG98" si="5">SUM(AD68:AF68)</f>
        <v>23.9464146768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12.749014000000001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11.41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0.2125993232</v>
      </c>
      <c r="AD69">
        <f t="shared" si="4"/>
        <v>23.9464146768</v>
      </c>
      <c r="AE69">
        <v>0</v>
      </c>
      <c r="AF69" s="26"/>
      <c r="AG69">
        <f t="shared" si="5"/>
        <v>23.9464146768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12.749014000000001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0.19139132320000005</v>
      </c>
      <c r="AD70">
        <f t="shared" si="4"/>
        <v>21.557622676800001</v>
      </c>
      <c r="AE70">
        <v>0</v>
      </c>
      <c r="AF70" s="26"/>
      <c r="AG70">
        <f t="shared" si="5"/>
        <v>21.557622676800001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12.749014000000001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11.41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0.2125993232</v>
      </c>
      <c r="AD71">
        <f t="shared" si="4"/>
        <v>23.9464146768</v>
      </c>
      <c r="AE71">
        <v>0</v>
      </c>
      <c r="AF71" s="26"/>
      <c r="AG71">
        <f t="shared" si="5"/>
        <v>23.9464146768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12.749014000000001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0.16155932320000002</v>
      </c>
      <c r="AD72">
        <f t="shared" si="4"/>
        <v>18.197454676800003</v>
      </c>
      <c r="AE72">
        <v>0</v>
      </c>
      <c r="AF72" s="26"/>
      <c r="AG72">
        <f t="shared" si="5"/>
        <v>18.197454676800003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12.749014000000001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11.41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0.2125993232</v>
      </c>
      <c r="AD73">
        <f t="shared" si="4"/>
        <v>23.9464146768</v>
      </c>
      <c r="AE73">
        <v>0</v>
      </c>
      <c r="AF73" s="26"/>
      <c r="AG73">
        <f t="shared" si="5"/>
        <v>23.9464146768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12.749014000000001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11.41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0.2125993232</v>
      </c>
      <c r="AD74">
        <f t="shared" si="4"/>
        <v>23.9464146768</v>
      </c>
      <c r="AE74">
        <v>0</v>
      </c>
      <c r="AF74" s="26"/>
      <c r="AG74">
        <f t="shared" si="5"/>
        <v>23.9464146768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12.749014000000001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11.41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0.2125993232</v>
      </c>
      <c r="AD75">
        <f t="shared" si="4"/>
        <v>23.9464146768</v>
      </c>
      <c r="AE75">
        <v>0</v>
      </c>
      <c r="AF75" s="26"/>
      <c r="AG75">
        <f t="shared" si="5"/>
        <v>23.9464146768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12.749014000000001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11.41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0.2125993232</v>
      </c>
      <c r="AD76">
        <f t="shared" si="4"/>
        <v>23.9464146768</v>
      </c>
      <c r="AE76">
        <v>0</v>
      </c>
      <c r="AF76" s="26"/>
      <c r="AG76">
        <f t="shared" si="5"/>
        <v>23.9464146768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12.749014000000001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0.2125993232</v>
      </c>
      <c r="AD77">
        <f t="shared" si="4"/>
        <v>23.9464146768</v>
      </c>
      <c r="AE77">
        <v>0</v>
      </c>
      <c r="AF77" s="26"/>
      <c r="AG77">
        <f t="shared" si="5"/>
        <v>23.9464146768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12.749014000000001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10.93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0.20837532320000005</v>
      </c>
      <c r="AD78">
        <f t="shared" si="4"/>
        <v>23.470638676800004</v>
      </c>
      <c r="AE78">
        <v>0</v>
      </c>
      <c r="AF78" s="26"/>
      <c r="AG78">
        <f t="shared" si="5"/>
        <v>23.470638676800004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12.749014000000001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1.84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0.12838332320000001</v>
      </c>
      <c r="AD79">
        <f t="shared" si="4"/>
        <v>14.460630676800001</v>
      </c>
      <c r="AE79">
        <v>0</v>
      </c>
      <c r="AF79" s="26"/>
      <c r="AG79">
        <f t="shared" si="5"/>
        <v>14.460630676800001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12.749014000000001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11.41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0.2125993232</v>
      </c>
      <c r="AD80">
        <f t="shared" si="4"/>
        <v>23.9464146768</v>
      </c>
      <c r="AE80">
        <v>0</v>
      </c>
      <c r="AF80" s="26"/>
      <c r="AG80">
        <f t="shared" si="5"/>
        <v>23.9464146768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12.749014000000001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11.41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0.2125993232</v>
      </c>
      <c r="AD81">
        <f t="shared" si="4"/>
        <v>23.9464146768</v>
      </c>
      <c r="AE81">
        <v>0</v>
      </c>
      <c r="AF81" s="26"/>
      <c r="AG81">
        <f t="shared" si="5"/>
        <v>23.9464146768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12.749014000000001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11.41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0.2125993232</v>
      </c>
      <c r="AD82">
        <f t="shared" si="4"/>
        <v>23.9464146768</v>
      </c>
      <c r="AE82">
        <v>0</v>
      </c>
      <c r="AF82" s="26"/>
      <c r="AG82">
        <f t="shared" si="5"/>
        <v>23.9464146768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12.749014000000001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11.41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0.2125993232</v>
      </c>
      <c r="AD83">
        <f t="shared" si="4"/>
        <v>23.9464146768</v>
      </c>
      <c r="AE83">
        <v>0</v>
      </c>
      <c r="AF83" s="26"/>
      <c r="AG83">
        <f t="shared" si="5"/>
        <v>23.9464146768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12.749014000000001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11.41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0.2125993232</v>
      </c>
      <c r="AD84">
        <f t="shared" si="4"/>
        <v>23.9464146768</v>
      </c>
      <c r="AE84">
        <v>0</v>
      </c>
      <c r="AF84" s="26"/>
      <c r="AG84">
        <f t="shared" si="5"/>
        <v>23.9464146768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12.749014000000001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10.54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0.20494332320000003</v>
      </c>
      <c r="AD85">
        <f t="shared" si="4"/>
        <v>23.084070676800003</v>
      </c>
      <c r="AE85">
        <v>0</v>
      </c>
      <c r="AF85" s="26"/>
      <c r="AG85">
        <f t="shared" si="5"/>
        <v>23.084070676800003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12.749014000000001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4.26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0.14967932320000002</v>
      </c>
      <c r="AD86">
        <f t="shared" si="4"/>
        <v>16.8593346768</v>
      </c>
      <c r="AE86">
        <v>0</v>
      </c>
      <c r="AF86" s="26"/>
      <c r="AG86">
        <f t="shared" si="5"/>
        <v>16.8593346768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12.749014000000001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11.41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0.2125993232</v>
      </c>
      <c r="AD87">
        <f t="shared" si="4"/>
        <v>23.9464146768</v>
      </c>
      <c r="AE87">
        <v>0</v>
      </c>
      <c r="AF87" s="26"/>
      <c r="AG87">
        <f t="shared" si="5"/>
        <v>23.9464146768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12.749014000000001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11.41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0.2125993232</v>
      </c>
      <c r="AD88">
        <f t="shared" si="4"/>
        <v>23.9464146768</v>
      </c>
      <c r="AE88">
        <v>0</v>
      </c>
      <c r="AF88" s="26"/>
      <c r="AG88">
        <f t="shared" si="5"/>
        <v>23.9464146768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12.749014000000001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11.41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0.2125993232</v>
      </c>
      <c r="AD89">
        <f t="shared" si="4"/>
        <v>23.9464146768</v>
      </c>
      <c r="AE89">
        <v>0</v>
      </c>
      <c r="AF89" s="26"/>
      <c r="AG89">
        <f t="shared" si="5"/>
        <v>23.9464146768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12.749014000000001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9.9600000000000009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0.19983932320000003</v>
      </c>
      <c r="AD90">
        <f t="shared" si="4"/>
        <v>22.509174676800004</v>
      </c>
      <c r="AE90">
        <v>0</v>
      </c>
      <c r="AF90" s="26"/>
      <c r="AG90">
        <f t="shared" si="5"/>
        <v>22.509174676800004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12.749014000000001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11.22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0.21092732320000002</v>
      </c>
      <c r="AD91">
        <f t="shared" si="4"/>
        <v>23.758086676800001</v>
      </c>
      <c r="AE91">
        <v>0</v>
      </c>
      <c r="AF91" s="26"/>
      <c r="AG91">
        <f t="shared" si="5"/>
        <v>23.758086676800001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12.749014000000001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11.22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0.21092732320000002</v>
      </c>
      <c r="AD92">
        <f t="shared" si="4"/>
        <v>23.758086676800001</v>
      </c>
      <c r="AE92">
        <v>0</v>
      </c>
      <c r="AF92" s="26"/>
      <c r="AG92">
        <f t="shared" si="5"/>
        <v>23.758086676800001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12.749014000000001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1.45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0.12495132320000001</v>
      </c>
      <c r="AD93">
        <f t="shared" si="4"/>
        <v>14.074062676800001</v>
      </c>
      <c r="AE93">
        <v>0</v>
      </c>
      <c r="AF93" s="26"/>
      <c r="AG93">
        <f t="shared" si="5"/>
        <v>14.074062676800001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12.749014000000001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9.9600000000000009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0.19983932320000003</v>
      </c>
      <c r="AD94">
        <f t="shared" si="4"/>
        <v>22.509174676800004</v>
      </c>
      <c r="AE94">
        <v>0</v>
      </c>
      <c r="AF94" s="26"/>
      <c r="AG94">
        <f t="shared" si="5"/>
        <v>22.509174676800004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12.749014000000001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0.1956153232</v>
      </c>
      <c r="AD95">
        <f t="shared" si="4"/>
        <v>22.033398676800001</v>
      </c>
      <c r="AE95">
        <v>0</v>
      </c>
      <c r="AF95" s="26"/>
      <c r="AG95">
        <f t="shared" si="5"/>
        <v>22.033398676800001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12.749014000000001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4.93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0.15557532320000003</v>
      </c>
      <c r="AD96">
        <f t="shared" si="4"/>
        <v>17.523438676800001</v>
      </c>
      <c r="AE96">
        <v>0</v>
      </c>
      <c r="AF96" s="26"/>
      <c r="AG96">
        <f t="shared" si="5"/>
        <v>17.523438676800001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12.749014000000001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2.81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0.13691932320000003</v>
      </c>
      <c r="AD97">
        <f t="shared" si="4"/>
        <v>15.4220946768</v>
      </c>
      <c r="AE97">
        <v>0</v>
      </c>
      <c r="AF97" s="26"/>
      <c r="AG97">
        <f t="shared" si="5"/>
        <v>15.4220946768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12.749014000000001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4.16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0.1487993232</v>
      </c>
      <c r="AD98">
        <f t="shared" si="4"/>
        <v>16.7602146768</v>
      </c>
      <c r="AE98">
        <v>0</v>
      </c>
      <c r="AF98" s="26"/>
      <c r="AG98">
        <f t="shared" si="5"/>
        <v>16.7602146768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0.30311337324999971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0.19712499999999997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4.4020976845999945E-3</v>
      </c>
      <c r="AD99">
        <f t="shared" si="6"/>
        <v>0.49583627556540016</v>
      </c>
      <c r="AE99">
        <f t="shared" ref="AE99:AR99" si="8">SUM(AE3:AE98)/4000</f>
        <v>0</v>
      </c>
      <c r="AG99">
        <f t="shared" si="8"/>
        <v>0.49583627556540016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120</v>
      </c>
      <c r="C3" s="16">
        <f>'[1]09'!C5</f>
        <v>0</v>
      </c>
      <c r="D3" s="16">
        <f>'[1]09'!D5</f>
        <v>203</v>
      </c>
      <c r="E3" s="16">
        <f>'[1]09'!E5</f>
        <v>0</v>
      </c>
      <c r="F3" s="15">
        <f>SUM(B3:E3)</f>
        <v>323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120</v>
      </c>
      <c r="C4" s="16">
        <f>'[1]09'!C6</f>
        <v>0</v>
      </c>
      <c r="D4" s="16">
        <f>'[1]09'!D6</f>
        <v>203</v>
      </c>
      <c r="E4" s="16">
        <f>'[1]09'!E6</f>
        <v>0</v>
      </c>
      <c r="F4" s="15">
        <f>SUM(B4:E4)</f>
        <v>323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120</v>
      </c>
      <c r="C5" s="16">
        <f>'[1]09'!C7</f>
        <v>0</v>
      </c>
      <c r="D5" s="16">
        <f>'[1]09'!D7</f>
        <v>203</v>
      </c>
      <c r="E5" s="16">
        <f>'[1]09'!E7</f>
        <v>0</v>
      </c>
      <c r="F5" s="15">
        <f t="shared" ref="F5:F68" si="6">SUM(B5:E5)</f>
        <v>323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120</v>
      </c>
      <c r="C6" s="16">
        <f>'[1]09'!C8</f>
        <v>0</v>
      </c>
      <c r="D6" s="16">
        <f>'[1]09'!D8</f>
        <v>203</v>
      </c>
      <c r="E6" s="16">
        <f>'[1]09'!E8</f>
        <v>0</v>
      </c>
      <c r="F6" s="15">
        <f t="shared" si="6"/>
        <v>323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120</v>
      </c>
      <c r="C7" s="16">
        <f>'[1]09'!C9</f>
        <v>0</v>
      </c>
      <c r="D7" s="16">
        <f>'[1]09'!D9</f>
        <v>203</v>
      </c>
      <c r="E7" s="16">
        <f>'[1]09'!E9</f>
        <v>0</v>
      </c>
      <c r="F7" s="15">
        <f t="shared" si="6"/>
        <v>323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120</v>
      </c>
      <c r="C8" s="16">
        <f>'[1]09'!C10</f>
        <v>0</v>
      </c>
      <c r="D8" s="16">
        <f>'[1]09'!D10</f>
        <v>203</v>
      </c>
      <c r="E8" s="16">
        <f>'[1]09'!E10</f>
        <v>0</v>
      </c>
      <c r="F8" s="15">
        <f t="shared" si="6"/>
        <v>323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120</v>
      </c>
      <c r="C9" s="16">
        <f>'[1]09'!C11</f>
        <v>0</v>
      </c>
      <c r="D9" s="16">
        <f>'[1]09'!D11</f>
        <v>203</v>
      </c>
      <c r="E9" s="16">
        <f>'[1]09'!E11</f>
        <v>0</v>
      </c>
      <c r="F9" s="15">
        <f t="shared" si="6"/>
        <v>323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120</v>
      </c>
      <c r="C10" s="16">
        <f>'[1]09'!C12</f>
        <v>0</v>
      </c>
      <c r="D10" s="16">
        <f>'[1]09'!D12</f>
        <v>203</v>
      </c>
      <c r="E10" s="16">
        <f>'[1]09'!E12</f>
        <v>0</v>
      </c>
      <c r="F10" s="15">
        <f t="shared" si="6"/>
        <v>323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120</v>
      </c>
      <c r="C11" s="16">
        <f>'[1]09'!C13</f>
        <v>0</v>
      </c>
      <c r="D11" s="16">
        <f>'[1]09'!D13</f>
        <v>203</v>
      </c>
      <c r="E11" s="16">
        <f>'[1]09'!E13</f>
        <v>0</v>
      </c>
      <c r="F11" s="15">
        <f t="shared" si="6"/>
        <v>323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120</v>
      </c>
      <c r="C12" s="16">
        <f>'[1]09'!C14</f>
        <v>0</v>
      </c>
      <c r="D12" s="16">
        <f>'[1]09'!D14</f>
        <v>203</v>
      </c>
      <c r="E12" s="16">
        <f>'[1]09'!E14</f>
        <v>0</v>
      </c>
      <c r="F12" s="15">
        <f t="shared" si="6"/>
        <v>323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120</v>
      </c>
      <c r="C13" s="16">
        <f>'[1]09'!C15</f>
        <v>0</v>
      </c>
      <c r="D13" s="16">
        <f>'[1]09'!D15</f>
        <v>203</v>
      </c>
      <c r="E13" s="16">
        <f>'[1]09'!E15</f>
        <v>0</v>
      </c>
      <c r="F13" s="15">
        <f t="shared" si="6"/>
        <v>323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120</v>
      </c>
      <c r="C14" s="16">
        <f>'[1]09'!C16</f>
        <v>0</v>
      </c>
      <c r="D14" s="16">
        <f>'[1]09'!D16</f>
        <v>203</v>
      </c>
      <c r="E14" s="16">
        <f>'[1]09'!E16</f>
        <v>0</v>
      </c>
      <c r="F14" s="15">
        <f t="shared" si="6"/>
        <v>323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120</v>
      </c>
      <c r="C15" s="16">
        <f>'[1]09'!C17</f>
        <v>0</v>
      </c>
      <c r="D15" s="16">
        <f>'[1]09'!D17</f>
        <v>203</v>
      </c>
      <c r="E15" s="16">
        <f>'[1]09'!E17</f>
        <v>0</v>
      </c>
      <c r="F15" s="15">
        <f t="shared" si="6"/>
        <v>323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120</v>
      </c>
      <c r="C16" s="16">
        <f>'[1]09'!C18</f>
        <v>0</v>
      </c>
      <c r="D16" s="16">
        <f>'[1]09'!D18</f>
        <v>203</v>
      </c>
      <c r="E16" s="16">
        <f>'[1]09'!E18</f>
        <v>0</v>
      </c>
      <c r="F16" s="15">
        <f t="shared" si="6"/>
        <v>323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120</v>
      </c>
      <c r="C17" s="16">
        <f>'[1]09'!C19</f>
        <v>0</v>
      </c>
      <c r="D17" s="16">
        <f>'[1]09'!D19</f>
        <v>203</v>
      </c>
      <c r="E17" s="16">
        <f>'[1]09'!E19</f>
        <v>0</v>
      </c>
      <c r="F17" s="15">
        <f t="shared" si="6"/>
        <v>323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120</v>
      </c>
      <c r="C18" s="16">
        <f>'[1]09'!C20</f>
        <v>0</v>
      </c>
      <c r="D18" s="16">
        <f>'[1]09'!D20</f>
        <v>203</v>
      </c>
      <c r="E18" s="16">
        <f>'[1]09'!E20</f>
        <v>0</v>
      </c>
      <c r="F18" s="15">
        <f t="shared" si="6"/>
        <v>323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120</v>
      </c>
      <c r="C19" s="16">
        <f>'[1]09'!C21</f>
        <v>0</v>
      </c>
      <c r="D19" s="16">
        <f>'[1]09'!D21</f>
        <v>203</v>
      </c>
      <c r="E19" s="16">
        <f>'[1]09'!E21</f>
        <v>0</v>
      </c>
      <c r="F19" s="15">
        <f t="shared" si="6"/>
        <v>323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120</v>
      </c>
      <c r="C20" s="16">
        <f>'[1]09'!C22</f>
        <v>0</v>
      </c>
      <c r="D20" s="16">
        <f>'[1]09'!D22</f>
        <v>203</v>
      </c>
      <c r="E20" s="16">
        <f>'[1]09'!E22</f>
        <v>0</v>
      </c>
      <c r="F20" s="15">
        <f t="shared" si="6"/>
        <v>323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120</v>
      </c>
      <c r="C21" s="16">
        <f>'[1]09'!C23</f>
        <v>0</v>
      </c>
      <c r="D21" s="16">
        <f>'[1]09'!D23</f>
        <v>203</v>
      </c>
      <c r="E21" s="16">
        <f>'[1]09'!E23</f>
        <v>0</v>
      </c>
      <c r="F21" s="15">
        <f t="shared" si="6"/>
        <v>323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120</v>
      </c>
      <c r="C22" s="16">
        <f>'[1]09'!C24</f>
        <v>0</v>
      </c>
      <c r="D22" s="16">
        <f>'[1]09'!D24</f>
        <v>203</v>
      </c>
      <c r="E22" s="16">
        <f>'[1]09'!E24</f>
        <v>0</v>
      </c>
      <c r="F22" s="15">
        <f t="shared" si="6"/>
        <v>323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120</v>
      </c>
      <c r="C23" s="16">
        <f>'[1]09'!C25</f>
        <v>0</v>
      </c>
      <c r="D23" s="16">
        <f>'[1]09'!D25</f>
        <v>203</v>
      </c>
      <c r="E23" s="16">
        <f>'[1]09'!E25</f>
        <v>0</v>
      </c>
      <c r="F23" s="15">
        <f t="shared" si="6"/>
        <v>323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120</v>
      </c>
      <c r="C24" s="16">
        <f>'[1]09'!C26</f>
        <v>0</v>
      </c>
      <c r="D24" s="16">
        <f>'[1]09'!D26</f>
        <v>203</v>
      </c>
      <c r="E24" s="16">
        <f>'[1]09'!E26</f>
        <v>0</v>
      </c>
      <c r="F24" s="15">
        <f t="shared" si="6"/>
        <v>323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120</v>
      </c>
      <c r="C25" s="16">
        <f>'[1]09'!C27</f>
        <v>0</v>
      </c>
      <c r="D25" s="16">
        <f>'[1]09'!D27</f>
        <v>203</v>
      </c>
      <c r="E25" s="16">
        <f>'[1]09'!E27</f>
        <v>0</v>
      </c>
      <c r="F25" s="15">
        <f t="shared" si="6"/>
        <v>323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120</v>
      </c>
      <c r="C26" s="16">
        <f>'[1]09'!C28</f>
        <v>0</v>
      </c>
      <c r="D26" s="16">
        <f>'[1]09'!D28</f>
        <v>203</v>
      </c>
      <c r="E26" s="16">
        <f>'[1]09'!E28</f>
        <v>0</v>
      </c>
      <c r="F26" s="15">
        <f t="shared" si="6"/>
        <v>323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120</v>
      </c>
      <c r="C27" s="16">
        <f>'[1]09'!C29</f>
        <v>0</v>
      </c>
      <c r="D27" s="16">
        <f>'[1]09'!D29</f>
        <v>203</v>
      </c>
      <c r="E27" s="16">
        <f>'[1]09'!E29</f>
        <v>0</v>
      </c>
      <c r="F27" s="15">
        <f t="shared" si="6"/>
        <v>323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120</v>
      </c>
      <c r="C28" s="16">
        <f>'[1]09'!C30</f>
        <v>0</v>
      </c>
      <c r="D28" s="16">
        <f>'[1]09'!D30</f>
        <v>203</v>
      </c>
      <c r="E28" s="16">
        <f>'[1]09'!E30</f>
        <v>0</v>
      </c>
      <c r="F28" s="15">
        <f t="shared" si="6"/>
        <v>323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120</v>
      </c>
      <c r="C29" s="16">
        <f>'[1]09'!C31</f>
        <v>0</v>
      </c>
      <c r="D29" s="16">
        <f>'[1]09'!D31</f>
        <v>203</v>
      </c>
      <c r="E29" s="16">
        <f>'[1]09'!E31</f>
        <v>0</v>
      </c>
      <c r="F29" s="15">
        <f t="shared" si="6"/>
        <v>323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120</v>
      </c>
      <c r="C30" s="16">
        <f>'[1]09'!C32</f>
        <v>0</v>
      </c>
      <c r="D30" s="16">
        <f>'[1]09'!D32</f>
        <v>203</v>
      </c>
      <c r="E30" s="16">
        <f>'[1]09'!E32</f>
        <v>0</v>
      </c>
      <c r="F30" s="15">
        <f t="shared" si="6"/>
        <v>323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120</v>
      </c>
      <c r="C31" s="16">
        <f>'[1]09'!C33</f>
        <v>0</v>
      </c>
      <c r="D31" s="16">
        <f>'[1]09'!D33</f>
        <v>203</v>
      </c>
      <c r="E31" s="16">
        <f>'[1]09'!E33</f>
        <v>0</v>
      </c>
      <c r="F31" s="15">
        <f t="shared" si="6"/>
        <v>323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120</v>
      </c>
      <c r="C32" s="16">
        <f>'[1]09'!C34</f>
        <v>0</v>
      </c>
      <c r="D32" s="16">
        <f>'[1]09'!D34</f>
        <v>203</v>
      </c>
      <c r="E32" s="16">
        <f>'[1]09'!E34</f>
        <v>0</v>
      </c>
      <c r="F32" s="15">
        <f t="shared" si="6"/>
        <v>323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120</v>
      </c>
      <c r="C33" s="16">
        <f>'[1]09'!C35</f>
        <v>0</v>
      </c>
      <c r="D33" s="16">
        <f>'[1]09'!D35</f>
        <v>203</v>
      </c>
      <c r="E33" s="16">
        <f>'[1]09'!E35</f>
        <v>0</v>
      </c>
      <c r="F33" s="15">
        <f t="shared" si="6"/>
        <v>323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120</v>
      </c>
      <c r="C34" s="16">
        <f>'[1]09'!C36</f>
        <v>0</v>
      </c>
      <c r="D34" s="16">
        <f>'[1]09'!D36</f>
        <v>203</v>
      </c>
      <c r="E34" s="16">
        <f>'[1]09'!E36</f>
        <v>0</v>
      </c>
      <c r="F34" s="15">
        <f t="shared" si="6"/>
        <v>323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120</v>
      </c>
      <c r="C35" s="16">
        <f>'[1]09'!C37</f>
        <v>0</v>
      </c>
      <c r="D35" s="16">
        <f>'[1]09'!D37</f>
        <v>203</v>
      </c>
      <c r="E35" s="16">
        <f>'[1]09'!E37</f>
        <v>0</v>
      </c>
      <c r="F35" s="15">
        <f t="shared" si="6"/>
        <v>323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120</v>
      </c>
      <c r="C36" s="16">
        <f>'[1]09'!C38</f>
        <v>0</v>
      </c>
      <c r="D36" s="16">
        <f>'[1]09'!D38</f>
        <v>203</v>
      </c>
      <c r="E36" s="16">
        <f>'[1]09'!E38</f>
        <v>0</v>
      </c>
      <c r="F36" s="15">
        <f t="shared" si="6"/>
        <v>323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120</v>
      </c>
      <c r="C37" s="16">
        <f>'[1]09'!C39</f>
        <v>0</v>
      </c>
      <c r="D37" s="16">
        <f>'[1]09'!D39</f>
        <v>203</v>
      </c>
      <c r="E37" s="16">
        <f>'[1]09'!E39</f>
        <v>0</v>
      </c>
      <c r="F37" s="15">
        <f t="shared" si="6"/>
        <v>323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120</v>
      </c>
      <c r="C38" s="16">
        <f>'[1]09'!C40</f>
        <v>0</v>
      </c>
      <c r="D38" s="16">
        <f>'[1]09'!D40</f>
        <v>203</v>
      </c>
      <c r="E38" s="16">
        <f>'[1]09'!E40</f>
        <v>0</v>
      </c>
      <c r="F38" s="15">
        <f t="shared" si="6"/>
        <v>323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120</v>
      </c>
      <c r="C39" s="16">
        <f>'[1]09'!C41</f>
        <v>0</v>
      </c>
      <c r="D39" s="16">
        <f>'[1]09'!D41</f>
        <v>203</v>
      </c>
      <c r="E39" s="16">
        <f>'[1]09'!E41</f>
        <v>0</v>
      </c>
      <c r="F39" s="15">
        <f t="shared" si="6"/>
        <v>323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120</v>
      </c>
      <c r="C40" s="16">
        <f>'[1]09'!C42</f>
        <v>0</v>
      </c>
      <c r="D40" s="16">
        <f>'[1]09'!D42</f>
        <v>203</v>
      </c>
      <c r="E40" s="16">
        <f>'[1]09'!E42</f>
        <v>0</v>
      </c>
      <c r="F40" s="15">
        <f t="shared" si="6"/>
        <v>323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120</v>
      </c>
      <c r="C41" s="16">
        <f>'[1]09'!C43</f>
        <v>0</v>
      </c>
      <c r="D41" s="16">
        <f>'[1]09'!D43</f>
        <v>203</v>
      </c>
      <c r="E41" s="16">
        <f>'[1]09'!E43</f>
        <v>0</v>
      </c>
      <c r="F41" s="15">
        <f t="shared" si="6"/>
        <v>323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120</v>
      </c>
      <c r="C42" s="16">
        <f>'[1]09'!C44</f>
        <v>0</v>
      </c>
      <c r="D42" s="16">
        <f>'[1]09'!D44</f>
        <v>203</v>
      </c>
      <c r="E42" s="16">
        <f>'[1]09'!E44</f>
        <v>0</v>
      </c>
      <c r="F42" s="15">
        <f t="shared" si="6"/>
        <v>323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120</v>
      </c>
      <c r="C43" s="16">
        <f>'[1]09'!C45</f>
        <v>0</v>
      </c>
      <c r="D43" s="16">
        <f>'[1]09'!D45</f>
        <v>203</v>
      </c>
      <c r="E43" s="16">
        <f>'[1]09'!E45</f>
        <v>0</v>
      </c>
      <c r="F43" s="15">
        <f t="shared" si="6"/>
        <v>323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120</v>
      </c>
      <c r="C44" s="16">
        <f>'[1]09'!C46</f>
        <v>0</v>
      </c>
      <c r="D44" s="16">
        <f>'[1]09'!D46</f>
        <v>203</v>
      </c>
      <c r="E44" s="16">
        <f>'[1]09'!E46</f>
        <v>0</v>
      </c>
      <c r="F44" s="15">
        <f t="shared" si="6"/>
        <v>323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120</v>
      </c>
      <c r="C45" s="16">
        <f>'[1]09'!C47</f>
        <v>0</v>
      </c>
      <c r="D45" s="16">
        <f>'[1]09'!D47</f>
        <v>203</v>
      </c>
      <c r="E45" s="16">
        <f>'[1]09'!E47</f>
        <v>0</v>
      </c>
      <c r="F45" s="15">
        <f t="shared" si="6"/>
        <v>323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120</v>
      </c>
      <c r="C46" s="16">
        <f>'[1]09'!C48</f>
        <v>0</v>
      </c>
      <c r="D46" s="16">
        <f>'[1]09'!D48</f>
        <v>203</v>
      </c>
      <c r="E46" s="16">
        <f>'[1]09'!E48</f>
        <v>0</v>
      </c>
      <c r="F46" s="15">
        <f t="shared" si="6"/>
        <v>323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120</v>
      </c>
      <c r="C47" s="16">
        <f>'[1]09'!C49</f>
        <v>0</v>
      </c>
      <c r="D47" s="16">
        <f>'[1]09'!D49</f>
        <v>203</v>
      </c>
      <c r="E47" s="16">
        <f>'[1]09'!E49</f>
        <v>0</v>
      </c>
      <c r="F47" s="15">
        <f t="shared" si="6"/>
        <v>323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120</v>
      </c>
      <c r="C48" s="16">
        <f>'[1]09'!C50</f>
        <v>0</v>
      </c>
      <c r="D48" s="16">
        <f>'[1]09'!D50</f>
        <v>203</v>
      </c>
      <c r="E48" s="16">
        <f>'[1]09'!E50</f>
        <v>0</v>
      </c>
      <c r="F48" s="15">
        <f t="shared" si="6"/>
        <v>323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120</v>
      </c>
      <c r="C49" s="16">
        <f>'[1]09'!C51</f>
        <v>0</v>
      </c>
      <c r="D49" s="16">
        <f>'[1]09'!D51</f>
        <v>203</v>
      </c>
      <c r="E49" s="16">
        <f>'[1]09'!E51</f>
        <v>0</v>
      </c>
      <c r="F49" s="15">
        <f t="shared" si="6"/>
        <v>323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120</v>
      </c>
      <c r="C50" s="16">
        <f>'[1]09'!C52</f>
        <v>0</v>
      </c>
      <c r="D50" s="16">
        <f>'[1]09'!D52</f>
        <v>203</v>
      </c>
      <c r="E50" s="16">
        <f>'[1]09'!E52</f>
        <v>0</v>
      </c>
      <c r="F50" s="15">
        <f t="shared" si="6"/>
        <v>323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120</v>
      </c>
      <c r="C51" s="16">
        <f>'[1]09'!C53</f>
        <v>0</v>
      </c>
      <c r="D51" s="16">
        <f>'[1]09'!D53</f>
        <v>203</v>
      </c>
      <c r="E51" s="16">
        <f>'[1]09'!E53</f>
        <v>0</v>
      </c>
      <c r="F51" s="15">
        <f t="shared" si="6"/>
        <v>323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120</v>
      </c>
      <c r="C52" s="16">
        <f>'[1]09'!C54</f>
        <v>0</v>
      </c>
      <c r="D52" s="16">
        <f>'[1]09'!D54</f>
        <v>203</v>
      </c>
      <c r="E52" s="16">
        <f>'[1]09'!E54</f>
        <v>0</v>
      </c>
      <c r="F52" s="15">
        <f t="shared" si="6"/>
        <v>323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120</v>
      </c>
      <c r="C53" s="16">
        <f>'[1]09'!C55</f>
        <v>0</v>
      </c>
      <c r="D53" s="16">
        <f>'[1]09'!D55</f>
        <v>203</v>
      </c>
      <c r="E53" s="16">
        <f>'[1]09'!E55</f>
        <v>0</v>
      </c>
      <c r="F53" s="15">
        <f t="shared" si="6"/>
        <v>323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120</v>
      </c>
      <c r="C54" s="16">
        <f>'[1]09'!C56</f>
        <v>0</v>
      </c>
      <c r="D54" s="16">
        <f>'[1]09'!D56</f>
        <v>203</v>
      </c>
      <c r="E54" s="16">
        <f>'[1]09'!E56</f>
        <v>0</v>
      </c>
      <c r="F54" s="15">
        <f t="shared" si="6"/>
        <v>323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120</v>
      </c>
      <c r="C55" s="16">
        <f>'[1]09'!C57</f>
        <v>0</v>
      </c>
      <c r="D55" s="16">
        <f>'[1]09'!D57</f>
        <v>203</v>
      </c>
      <c r="E55" s="16">
        <f>'[1]09'!E57</f>
        <v>0</v>
      </c>
      <c r="F55" s="15">
        <f t="shared" si="6"/>
        <v>323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120</v>
      </c>
      <c r="C56" s="16">
        <f>'[1]09'!C58</f>
        <v>0</v>
      </c>
      <c r="D56" s="16">
        <f>'[1]09'!D58</f>
        <v>203</v>
      </c>
      <c r="E56" s="16">
        <f>'[1]09'!E58</f>
        <v>0</v>
      </c>
      <c r="F56" s="15">
        <f t="shared" si="6"/>
        <v>323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120</v>
      </c>
      <c r="C57" s="16">
        <f>'[1]09'!C59</f>
        <v>0</v>
      </c>
      <c r="D57" s="16">
        <f>'[1]09'!D59</f>
        <v>203</v>
      </c>
      <c r="E57" s="16">
        <f>'[1]09'!E59</f>
        <v>0</v>
      </c>
      <c r="F57" s="15">
        <f t="shared" si="6"/>
        <v>323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120</v>
      </c>
      <c r="C58" s="16">
        <f>'[1]09'!C60</f>
        <v>0</v>
      </c>
      <c r="D58" s="16">
        <f>'[1]09'!D60</f>
        <v>203</v>
      </c>
      <c r="E58" s="16">
        <f>'[1]09'!E60</f>
        <v>0</v>
      </c>
      <c r="F58" s="15">
        <f t="shared" si="6"/>
        <v>323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120</v>
      </c>
      <c r="C59" s="16">
        <f>'[1]09'!C61</f>
        <v>0</v>
      </c>
      <c r="D59" s="16">
        <f>'[1]09'!D61</f>
        <v>203</v>
      </c>
      <c r="E59" s="16">
        <f>'[1]09'!E61</f>
        <v>0</v>
      </c>
      <c r="F59" s="15">
        <f t="shared" si="6"/>
        <v>323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120</v>
      </c>
      <c r="C60" s="16">
        <f>'[1]09'!C62</f>
        <v>0</v>
      </c>
      <c r="D60" s="16">
        <f>'[1]09'!D62</f>
        <v>203</v>
      </c>
      <c r="E60" s="16">
        <f>'[1]09'!E62</f>
        <v>0</v>
      </c>
      <c r="F60" s="15">
        <f t="shared" si="6"/>
        <v>323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120</v>
      </c>
      <c r="C61" s="16">
        <f>'[1]09'!C63</f>
        <v>0</v>
      </c>
      <c r="D61" s="16">
        <f>'[1]09'!D63</f>
        <v>203</v>
      </c>
      <c r="E61" s="16">
        <f>'[1]09'!E63</f>
        <v>0</v>
      </c>
      <c r="F61" s="15">
        <f t="shared" si="6"/>
        <v>323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120</v>
      </c>
      <c r="C62" s="16">
        <f>'[1]09'!C64</f>
        <v>0</v>
      </c>
      <c r="D62" s="16">
        <f>'[1]09'!D64</f>
        <v>203</v>
      </c>
      <c r="E62" s="16">
        <f>'[1]09'!E64</f>
        <v>0</v>
      </c>
      <c r="F62" s="15">
        <f t="shared" si="6"/>
        <v>323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120</v>
      </c>
      <c r="C63" s="16">
        <f>'[1]09'!C65</f>
        <v>0</v>
      </c>
      <c r="D63" s="16">
        <f>'[1]09'!D65</f>
        <v>203</v>
      </c>
      <c r="E63" s="16">
        <f>'[1]09'!E65</f>
        <v>0</v>
      </c>
      <c r="F63" s="15">
        <f t="shared" si="6"/>
        <v>323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120</v>
      </c>
      <c r="C64" s="16">
        <f>'[1]09'!C66</f>
        <v>0</v>
      </c>
      <c r="D64" s="16">
        <f>'[1]09'!D66</f>
        <v>203</v>
      </c>
      <c r="E64" s="16">
        <f>'[1]09'!E66</f>
        <v>0</v>
      </c>
      <c r="F64" s="15">
        <f t="shared" si="6"/>
        <v>323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120</v>
      </c>
      <c r="C65" s="16">
        <f>'[1]09'!C67</f>
        <v>0</v>
      </c>
      <c r="D65" s="16">
        <f>'[1]09'!D67</f>
        <v>203</v>
      </c>
      <c r="E65" s="16">
        <f>'[1]09'!E67</f>
        <v>0</v>
      </c>
      <c r="F65" s="15">
        <f t="shared" si="6"/>
        <v>323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120</v>
      </c>
      <c r="C66" s="16">
        <f>'[1]09'!C68</f>
        <v>0</v>
      </c>
      <c r="D66" s="16">
        <f>'[1]09'!D68</f>
        <v>203</v>
      </c>
      <c r="E66" s="16">
        <f>'[1]09'!E68</f>
        <v>0</v>
      </c>
      <c r="F66" s="15">
        <f t="shared" si="6"/>
        <v>323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120</v>
      </c>
      <c r="C67" s="16">
        <f>'[1]09'!C69</f>
        <v>0</v>
      </c>
      <c r="D67" s="16">
        <f>'[1]09'!D69</f>
        <v>203</v>
      </c>
      <c r="E67" s="16">
        <f>'[1]09'!E69</f>
        <v>0</v>
      </c>
      <c r="F67" s="15">
        <f t="shared" si="6"/>
        <v>323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120</v>
      </c>
      <c r="C68" s="16">
        <f>'[1]09'!C70</f>
        <v>0</v>
      </c>
      <c r="D68" s="16">
        <f>'[1]09'!D70</f>
        <v>203</v>
      </c>
      <c r="E68" s="16">
        <f>'[1]09'!E70</f>
        <v>0</v>
      </c>
      <c r="F68" s="15">
        <f t="shared" si="6"/>
        <v>323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120</v>
      </c>
      <c r="C69" s="16">
        <f>'[1]09'!C71</f>
        <v>0</v>
      </c>
      <c r="D69" s="16">
        <f>'[1]09'!D71</f>
        <v>203</v>
      </c>
      <c r="E69" s="16">
        <f>'[1]09'!E71</f>
        <v>0</v>
      </c>
      <c r="F69" s="15">
        <f t="shared" ref="F69:F98" si="17">SUM(B69:E69)</f>
        <v>323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120</v>
      </c>
      <c r="C70" s="16">
        <f>'[1]09'!C72</f>
        <v>0</v>
      </c>
      <c r="D70" s="16">
        <f>'[1]09'!D72</f>
        <v>203</v>
      </c>
      <c r="E70" s="16">
        <f>'[1]09'!E72</f>
        <v>0</v>
      </c>
      <c r="F70" s="15">
        <f t="shared" si="17"/>
        <v>323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120</v>
      </c>
      <c r="C71" s="16">
        <f>'[1]09'!C73</f>
        <v>0</v>
      </c>
      <c r="D71" s="16">
        <f>'[1]09'!D73</f>
        <v>203</v>
      </c>
      <c r="E71" s="16">
        <f>'[1]09'!E73</f>
        <v>0</v>
      </c>
      <c r="F71" s="15">
        <f t="shared" si="17"/>
        <v>323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120</v>
      </c>
      <c r="C72" s="16">
        <f>'[1]09'!C74</f>
        <v>0</v>
      </c>
      <c r="D72" s="16">
        <f>'[1]09'!D74</f>
        <v>203</v>
      </c>
      <c r="E72" s="16">
        <f>'[1]09'!E74</f>
        <v>0</v>
      </c>
      <c r="F72" s="15">
        <f t="shared" si="17"/>
        <v>323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120</v>
      </c>
      <c r="C73" s="16">
        <f>'[1]09'!C75</f>
        <v>0</v>
      </c>
      <c r="D73" s="16">
        <f>'[1]09'!D75</f>
        <v>203</v>
      </c>
      <c r="E73" s="16">
        <f>'[1]09'!E75</f>
        <v>0</v>
      </c>
      <c r="F73" s="15">
        <f t="shared" si="17"/>
        <v>323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120</v>
      </c>
      <c r="C74" s="16">
        <f>'[1]09'!C76</f>
        <v>0</v>
      </c>
      <c r="D74" s="16">
        <f>'[1]09'!D76</f>
        <v>203</v>
      </c>
      <c r="E74" s="16">
        <f>'[1]09'!E76</f>
        <v>0</v>
      </c>
      <c r="F74" s="15">
        <f t="shared" si="17"/>
        <v>323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120</v>
      </c>
      <c r="C75" s="16">
        <f>'[1]09'!C77</f>
        <v>0</v>
      </c>
      <c r="D75" s="16">
        <f>'[1]09'!D77</f>
        <v>203</v>
      </c>
      <c r="E75" s="16">
        <f>'[1]09'!E77</f>
        <v>0</v>
      </c>
      <c r="F75" s="15">
        <f t="shared" si="17"/>
        <v>323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120</v>
      </c>
      <c r="C76" s="16">
        <f>'[1]09'!C78</f>
        <v>0</v>
      </c>
      <c r="D76" s="16">
        <f>'[1]09'!D78</f>
        <v>203</v>
      </c>
      <c r="E76" s="16">
        <f>'[1]09'!E78</f>
        <v>0</v>
      </c>
      <c r="F76" s="15">
        <f t="shared" si="17"/>
        <v>323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120</v>
      </c>
      <c r="C77" s="16">
        <f>'[1]09'!C79</f>
        <v>0</v>
      </c>
      <c r="D77" s="16">
        <f>'[1]09'!D79</f>
        <v>203</v>
      </c>
      <c r="E77" s="16">
        <f>'[1]09'!E79</f>
        <v>0</v>
      </c>
      <c r="F77" s="15">
        <f t="shared" si="17"/>
        <v>323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120</v>
      </c>
      <c r="C78" s="16">
        <f>'[1]09'!C80</f>
        <v>0</v>
      </c>
      <c r="D78" s="16">
        <f>'[1]09'!D80</f>
        <v>203</v>
      </c>
      <c r="E78" s="16">
        <f>'[1]09'!E80</f>
        <v>0</v>
      </c>
      <c r="F78" s="15">
        <f t="shared" si="17"/>
        <v>323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120</v>
      </c>
      <c r="C79" s="16">
        <f>'[1]09'!C81</f>
        <v>0</v>
      </c>
      <c r="D79" s="16">
        <f>'[1]09'!D81</f>
        <v>203</v>
      </c>
      <c r="E79" s="16">
        <f>'[1]09'!E81</f>
        <v>0</v>
      </c>
      <c r="F79" s="15">
        <f t="shared" si="17"/>
        <v>323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120</v>
      </c>
      <c r="C80" s="16">
        <f>'[1]09'!C82</f>
        <v>0</v>
      </c>
      <c r="D80" s="16">
        <f>'[1]09'!D82</f>
        <v>203</v>
      </c>
      <c r="E80" s="16">
        <f>'[1]09'!E82</f>
        <v>0</v>
      </c>
      <c r="F80" s="15">
        <f t="shared" si="17"/>
        <v>323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120</v>
      </c>
      <c r="C81" s="16">
        <f>'[1]09'!C83</f>
        <v>0</v>
      </c>
      <c r="D81" s="16">
        <f>'[1]09'!D83</f>
        <v>203</v>
      </c>
      <c r="E81" s="16">
        <f>'[1]09'!E83</f>
        <v>0</v>
      </c>
      <c r="F81" s="15">
        <f t="shared" si="17"/>
        <v>323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120</v>
      </c>
      <c r="C82" s="16">
        <f>'[1]09'!C84</f>
        <v>0</v>
      </c>
      <c r="D82" s="16">
        <f>'[1]09'!D84</f>
        <v>203</v>
      </c>
      <c r="E82" s="16">
        <f>'[1]09'!E84</f>
        <v>0</v>
      </c>
      <c r="F82" s="15">
        <f t="shared" si="17"/>
        <v>323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120</v>
      </c>
      <c r="C83" s="16">
        <f>'[1]09'!C85</f>
        <v>0</v>
      </c>
      <c r="D83" s="16">
        <f>'[1]09'!D85</f>
        <v>203</v>
      </c>
      <c r="E83" s="16">
        <f>'[1]09'!E85</f>
        <v>0</v>
      </c>
      <c r="F83" s="15">
        <f t="shared" si="17"/>
        <v>323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120</v>
      </c>
      <c r="C84" s="16">
        <f>'[1]09'!C86</f>
        <v>0</v>
      </c>
      <c r="D84" s="16">
        <f>'[1]09'!D86</f>
        <v>203</v>
      </c>
      <c r="E84" s="16">
        <f>'[1]09'!E86</f>
        <v>0</v>
      </c>
      <c r="F84" s="15">
        <f t="shared" si="17"/>
        <v>323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120</v>
      </c>
      <c r="C85" s="16">
        <f>'[1]09'!C87</f>
        <v>0</v>
      </c>
      <c r="D85" s="16">
        <f>'[1]09'!D87</f>
        <v>203</v>
      </c>
      <c r="E85" s="16">
        <f>'[1]09'!E87</f>
        <v>0</v>
      </c>
      <c r="F85" s="15">
        <f t="shared" si="17"/>
        <v>323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120</v>
      </c>
      <c r="C86" s="16">
        <f>'[1]09'!C88</f>
        <v>0</v>
      </c>
      <c r="D86" s="16">
        <f>'[1]09'!D88</f>
        <v>203</v>
      </c>
      <c r="E86" s="16">
        <f>'[1]09'!E88</f>
        <v>0</v>
      </c>
      <c r="F86" s="15">
        <f t="shared" si="17"/>
        <v>323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120</v>
      </c>
      <c r="C87" s="16">
        <f>'[1]09'!C89</f>
        <v>0</v>
      </c>
      <c r="D87" s="16">
        <f>'[1]09'!D89</f>
        <v>203</v>
      </c>
      <c r="E87" s="16">
        <f>'[1]09'!E89</f>
        <v>0</v>
      </c>
      <c r="F87" s="15">
        <f t="shared" si="17"/>
        <v>323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120</v>
      </c>
      <c r="C88" s="16">
        <f>'[1]09'!C90</f>
        <v>0</v>
      </c>
      <c r="D88" s="16">
        <f>'[1]09'!D90</f>
        <v>203</v>
      </c>
      <c r="E88" s="16">
        <f>'[1]09'!E90</f>
        <v>0</v>
      </c>
      <c r="F88" s="15">
        <f t="shared" si="17"/>
        <v>323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120</v>
      </c>
      <c r="C89" s="16">
        <f>'[1]09'!C91</f>
        <v>0</v>
      </c>
      <c r="D89" s="16">
        <f>'[1]09'!D91</f>
        <v>203</v>
      </c>
      <c r="E89" s="16">
        <f>'[1]09'!E91</f>
        <v>0</v>
      </c>
      <c r="F89" s="15">
        <f t="shared" si="17"/>
        <v>323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120</v>
      </c>
      <c r="C90" s="16">
        <f>'[1]09'!C92</f>
        <v>0</v>
      </c>
      <c r="D90" s="16">
        <f>'[1]09'!D92</f>
        <v>203</v>
      </c>
      <c r="E90" s="16">
        <f>'[1]09'!E92</f>
        <v>0</v>
      </c>
      <c r="F90" s="15">
        <f t="shared" si="17"/>
        <v>323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120</v>
      </c>
      <c r="C91" s="16">
        <f>'[1]09'!C93</f>
        <v>0</v>
      </c>
      <c r="D91" s="16">
        <f>'[1]09'!D93</f>
        <v>203</v>
      </c>
      <c r="E91" s="16">
        <f>'[1]09'!E93</f>
        <v>0</v>
      </c>
      <c r="F91" s="15">
        <f t="shared" si="17"/>
        <v>323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120</v>
      </c>
      <c r="C92" s="16">
        <f>'[1]09'!C94</f>
        <v>0</v>
      </c>
      <c r="D92" s="16">
        <f>'[1]09'!D94</f>
        <v>203</v>
      </c>
      <c r="E92" s="16">
        <f>'[1]09'!E94</f>
        <v>0</v>
      </c>
      <c r="F92" s="15">
        <f t="shared" si="17"/>
        <v>323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120</v>
      </c>
      <c r="C93" s="16">
        <f>'[1]09'!C95</f>
        <v>0</v>
      </c>
      <c r="D93" s="16">
        <f>'[1]09'!D95</f>
        <v>203</v>
      </c>
      <c r="E93" s="16">
        <f>'[1]09'!E95</f>
        <v>0</v>
      </c>
      <c r="F93" s="15">
        <f t="shared" si="17"/>
        <v>323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120</v>
      </c>
      <c r="C94" s="16">
        <f>'[1]09'!C96</f>
        <v>0</v>
      </c>
      <c r="D94" s="16">
        <f>'[1]09'!D96</f>
        <v>203</v>
      </c>
      <c r="E94" s="16">
        <f>'[1]09'!E96</f>
        <v>0</v>
      </c>
      <c r="F94" s="15">
        <f t="shared" si="17"/>
        <v>323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120</v>
      </c>
      <c r="C95" s="16">
        <f>'[1]09'!C97</f>
        <v>0</v>
      </c>
      <c r="D95" s="16">
        <f>'[1]09'!D97</f>
        <v>203</v>
      </c>
      <c r="E95" s="16">
        <f>'[1]09'!E97</f>
        <v>0</v>
      </c>
      <c r="F95" s="15">
        <f t="shared" si="17"/>
        <v>323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120</v>
      </c>
      <c r="C96" s="16">
        <f>'[1]09'!C98</f>
        <v>0</v>
      </c>
      <c r="D96" s="16">
        <f>'[1]09'!D98</f>
        <v>203</v>
      </c>
      <c r="E96" s="16">
        <f>'[1]09'!E98</f>
        <v>0</v>
      </c>
      <c r="F96" s="15">
        <f t="shared" si="17"/>
        <v>323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120</v>
      </c>
      <c r="C97" s="16">
        <f>'[1]09'!C99</f>
        <v>0</v>
      </c>
      <c r="D97" s="16">
        <f>'[1]09'!D99</f>
        <v>203</v>
      </c>
      <c r="E97" s="16">
        <f>'[1]09'!E99</f>
        <v>0</v>
      </c>
      <c r="F97" s="15">
        <f t="shared" si="17"/>
        <v>323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120</v>
      </c>
      <c r="C98" s="16">
        <f>'[1]09'!C100</f>
        <v>0</v>
      </c>
      <c r="D98" s="16">
        <f>'[1]09'!D100</f>
        <v>203</v>
      </c>
      <c r="E98" s="16">
        <f>'[1]09'!E100</f>
        <v>0</v>
      </c>
      <c r="F98" s="15">
        <f t="shared" si="17"/>
        <v>323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'[2]09'!B5</f>
        <v>84</v>
      </c>
      <c r="C3" s="202">
        <f>'[2]09'!C5</f>
        <v>0</v>
      </c>
      <c r="D3" s="202">
        <f>'[2]09'!D5</f>
        <v>0</v>
      </c>
      <c r="E3" s="202">
        <f>'[2]09'!E5</f>
        <v>0</v>
      </c>
      <c r="F3" s="15">
        <f>SUM(B3:E3)</f>
        <v>84</v>
      </c>
      <c r="G3" s="201">
        <f>'[2]09'!H5</f>
        <v>37.47</v>
      </c>
      <c r="H3" s="202">
        <f>'[2]09'!I5</f>
        <v>0</v>
      </c>
      <c r="I3" s="202">
        <f>'[2]09'!J5</f>
        <v>0</v>
      </c>
      <c r="J3" s="202">
        <f>'[2]09'!K5</f>
        <v>0</v>
      </c>
      <c r="K3" s="15">
        <f>SUM(G3:J3)</f>
        <v>37.47</v>
      </c>
      <c r="L3" s="18">
        <f>frq!C3</f>
        <v>1</v>
      </c>
      <c r="M3" s="167">
        <f>IF($L3=1,G3,IF(AND($L3=0.985,G3&gt;0.985*B3),B3*0.985,IF(AND($L3=0.965,G3&gt;0.965*B3),0.965*B3,G3)))-R3</f>
        <v>37.07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37.07</v>
      </c>
      <c r="R3" s="18">
        <v>0.4</v>
      </c>
    </row>
    <row r="4" spans="1:18">
      <c r="A4" s="8" t="s">
        <v>46</v>
      </c>
      <c r="B4" s="201">
        <f>'[2]09'!B6</f>
        <v>84</v>
      </c>
      <c r="C4" s="202">
        <f>'[2]09'!C6</f>
        <v>0</v>
      </c>
      <c r="D4" s="202">
        <f>'[2]09'!D6</f>
        <v>0</v>
      </c>
      <c r="E4" s="202">
        <f>'[2]09'!E6</f>
        <v>0</v>
      </c>
      <c r="F4" s="15">
        <f>SUM(B4:E4)</f>
        <v>84</v>
      </c>
      <c r="G4" s="201">
        <f>'[2]09'!H6</f>
        <v>37</v>
      </c>
      <c r="H4" s="202">
        <f>'[2]09'!I6</f>
        <v>0</v>
      </c>
      <c r="I4" s="202">
        <f>'[2]09'!J6</f>
        <v>0</v>
      </c>
      <c r="J4" s="202">
        <f>'[2]09'!K6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'[2]09'!B7</f>
        <v>84</v>
      </c>
      <c r="C5" s="202">
        <f>'[2]09'!C7</f>
        <v>0</v>
      </c>
      <c r="D5" s="202">
        <f>'[2]09'!D7</f>
        <v>0</v>
      </c>
      <c r="E5" s="202">
        <f>'[2]09'!E7</f>
        <v>0</v>
      </c>
      <c r="F5" s="15">
        <f t="shared" ref="F5:F68" si="6">SUM(B5:E5)</f>
        <v>84</v>
      </c>
      <c r="G5" s="201">
        <f>'[2]09'!H7</f>
        <v>37</v>
      </c>
      <c r="H5" s="202">
        <f>'[2]09'!I7</f>
        <v>0</v>
      </c>
      <c r="I5" s="202">
        <f>'[2]09'!J7</f>
        <v>0</v>
      </c>
      <c r="J5" s="202">
        <f>'[2]09'!K7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'[2]09'!B8</f>
        <v>84</v>
      </c>
      <c r="C6" s="202">
        <f>'[2]09'!C8</f>
        <v>0</v>
      </c>
      <c r="D6" s="202">
        <f>'[2]09'!D8</f>
        <v>0</v>
      </c>
      <c r="E6" s="202">
        <f>'[2]09'!E8</f>
        <v>0</v>
      </c>
      <c r="F6" s="15">
        <f t="shared" si="6"/>
        <v>84</v>
      </c>
      <c r="G6" s="201">
        <f>'[2]09'!H8</f>
        <v>37</v>
      </c>
      <c r="H6" s="202">
        <f>'[2]09'!I8</f>
        <v>0</v>
      </c>
      <c r="I6" s="202">
        <f>'[2]09'!J8</f>
        <v>0</v>
      </c>
      <c r="J6" s="202">
        <f>'[2]09'!K8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'[2]09'!B9</f>
        <v>84</v>
      </c>
      <c r="C7" s="202">
        <f>'[2]09'!C9</f>
        <v>0</v>
      </c>
      <c r="D7" s="202">
        <f>'[2]09'!D9</f>
        <v>0</v>
      </c>
      <c r="E7" s="202">
        <f>'[2]09'!E9</f>
        <v>0</v>
      </c>
      <c r="F7" s="15">
        <f t="shared" si="6"/>
        <v>84</v>
      </c>
      <c r="G7" s="201">
        <f>'[2]09'!H9</f>
        <v>38</v>
      </c>
      <c r="H7" s="202">
        <f>'[2]09'!I9</f>
        <v>0</v>
      </c>
      <c r="I7" s="202">
        <f>'[2]09'!J9</f>
        <v>0</v>
      </c>
      <c r="J7" s="202">
        <f>'[2]09'!K9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1">
        <f>'[2]09'!B10</f>
        <v>84</v>
      </c>
      <c r="C8" s="202">
        <f>'[2]09'!C10</f>
        <v>0</v>
      </c>
      <c r="D8" s="202">
        <f>'[2]09'!D10</f>
        <v>0</v>
      </c>
      <c r="E8" s="202">
        <f>'[2]09'!E10</f>
        <v>0</v>
      </c>
      <c r="F8" s="15">
        <f t="shared" si="6"/>
        <v>84</v>
      </c>
      <c r="G8" s="201">
        <f>'[2]09'!H10</f>
        <v>38</v>
      </c>
      <c r="H8" s="202">
        <f>'[2]09'!I10</f>
        <v>0</v>
      </c>
      <c r="I8" s="202">
        <f>'[2]09'!J10</f>
        <v>0</v>
      </c>
      <c r="J8" s="202">
        <f>'[2]09'!K10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1">
        <f>'[2]09'!B11</f>
        <v>84</v>
      </c>
      <c r="C9" s="202">
        <f>'[2]09'!C11</f>
        <v>0</v>
      </c>
      <c r="D9" s="202">
        <f>'[2]09'!D11</f>
        <v>0</v>
      </c>
      <c r="E9" s="202">
        <f>'[2]09'!E11</f>
        <v>0</v>
      </c>
      <c r="F9" s="15">
        <f t="shared" si="6"/>
        <v>84</v>
      </c>
      <c r="G9" s="201">
        <f>'[2]09'!H11</f>
        <v>38</v>
      </c>
      <c r="H9" s="202">
        <f>'[2]09'!I11</f>
        <v>0</v>
      </c>
      <c r="I9" s="202">
        <f>'[2]09'!J11</f>
        <v>0</v>
      </c>
      <c r="J9" s="202">
        <f>'[2]09'!K11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1">
        <f>'[2]09'!B12</f>
        <v>84</v>
      </c>
      <c r="C10" s="202">
        <f>'[2]09'!C12</f>
        <v>0</v>
      </c>
      <c r="D10" s="202">
        <f>'[2]09'!D12</f>
        <v>0</v>
      </c>
      <c r="E10" s="202">
        <f>'[2]09'!E12</f>
        <v>0</v>
      </c>
      <c r="F10" s="15">
        <f t="shared" si="6"/>
        <v>84</v>
      </c>
      <c r="G10" s="201">
        <f>'[2]09'!H12</f>
        <v>38</v>
      </c>
      <c r="H10" s="202">
        <f>'[2]09'!I12</f>
        <v>0</v>
      </c>
      <c r="I10" s="202">
        <f>'[2]09'!J12</f>
        <v>0</v>
      </c>
      <c r="J10" s="202">
        <f>'[2]09'!K12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1">
        <f>'[2]09'!B13</f>
        <v>84</v>
      </c>
      <c r="C11" s="202">
        <f>'[2]09'!C13</f>
        <v>0</v>
      </c>
      <c r="D11" s="202">
        <f>'[2]09'!D13</f>
        <v>0</v>
      </c>
      <c r="E11" s="202">
        <f>'[2]09'!E13</f>
        <v>0</v>
      </c>
      <c r="F11" s="15">
        <f t="shared" si="6"/>
        <v>84</v>
      </c>
      <c r="G11" s="201">
        <f>'[2]09'!H13</f>
        <v>38</v>
      </c>
      <c r="H11" s="202">
        <f>'[2]09'!I13</f>
        <v>0</v>
      </c>
      <c r="I11" s="202">
        <f>'[2]09'!J13</f>
        <v>0</v>
      </c>
      <c r="J11" s="202">
        <f>'[2]09'!K13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1">
        <f>'[2]09'!B14</f>
        <v>84</v>
      </c>
      <c r="C12" s="202">
        <f>'[2]09'!C14</f>
        <v>0</v>
      </c>
      <c r="D12" s="202">
        <f>'[2]09'!D14</f>
        <v>0</v>
      </c>
      <c r="E12" s="202">
        <f>'[2]09'!E14</f>
        <v>0</v>
      </c>
      <c r="F12" s="15">
        <f t="shared" si="6"/>
        <v>84</v>
      </c>
      <c r="G12" s="201">
        <f>'[2]09'!H14</f>
        <v>38</v>
      </c>
      <c r="H12" s="202">
        <f>'[2]09'!I14</f>
        <v>0</v>
      </c>
      <c r="I12" s="202">
        <f>'[2]09'!J14</f>
        <v>0</v>
      </c>
      <c r="J12" s="202">
        <f>'[2]09'!K14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1">
        <f>'[2]09'!B15</f>
        <v>84</v>
      </c>
      <c r="C13" s="202">
        <f>'[2]09'!C15</f>
        <v>0</v>
      </c>
      <c r="D13" s="202">
        <f>'[2]09'!D15</f>
        <v>0</v>
      </c>
      <c r="E13" s="202">
        <f>'[2]09'!E15</f>
        <v>0</v>
      </c>
      <c r="F13" s="15">
        <f t="shared" si="6"/>
        <v>84</v>
      </c>
      <c r="G13" s="201">
        <f>'[2]09'!H15</f>
        <v>38</v>
      </c>
      <c r="H13" s="202">
        <f>'[2]09'!I15</f>
        <v>0</v>
      </c>
      <c r="I13" s="202">
        <f>'[2]09'!J15</f>
        <v>0</v>
      </c>
      <c r="J13" s="202">
        <f>'[2]09'!K15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1">
        <f>'[2]09'!B16</f>
        <v>84</v>
      </c>
      <c r="C14" s="202">
        <f>'[2]09'!C16</f>
        <v>0</v>
      </c>
      <c r="D14" s="202">
        <f>'[2]09'!D16</f>
        <v>0</v>
      </c>
      <c r="E14" s="202">
        <f>'[2]09'!E16</f>
        <v>0</v>
      </c>
      <c r="F14" s="15">
        <f t="shared" si="6"/>
        <v>84</v>
      </c>
      <c r="G14" s="201">
        <f>'[2]09'!H16</f>
        <v>38</v>
      </c>
      <c r="H14" s="202">
        <f>'[2]09'!I16</f>
        <v>0</v>
      </c>
      <c r="I14" s="202">
        <f>'[2]09'!J16</f>
        <v>0</v>
      </c>
      <c r="J14" s="202">
        <f>'[2]09'!K16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1">
        <f>'[2]09'!B17</f>
        <v>84</v>
      </c>
      <c r="C15" s="202">
        <f>'[2]09'!C17</f>
        <v>0</v>
      </c>
      <c r="D15" s="202">
        <f>'[2]09'!D17</f>
        <v>0</v>
      </c>
      <c r="E15" s="202">
        <f>'[2]09'!E17</f>
        <v>0</v>
      </c>
      <c r="F15" s="15">
        <f t="shared" si="6"/>
        <v>84</v>
      </c>
      <c r="G15" s="201">
        <f>'[2]09'!H17</f>
        <v>38</v>
      </c>
      <c r="H15" s="202">
        <f>'[2]09'!I17</f>
        <v>0</v>
      </c>
      <c r="I15" s="202">
        <f>'[2]09'!J17</f>
        <v>0</v>
      </c>
      <c r="J15" s="202">
        <f>'[2]09'!K17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1">
        <f>'[2]09'!B18</f>
        <v>84</v>
      </c>
      <c r="C16" s="202">
        <f>'[2]09'!C18</f>
        <v>0</v>
      </c>
      <c r="D16" s="202">
        <f>'[2]09'!D18</f>
        <v>0</v>
      </c>
      <c r="E16" s="202">
        <f>'[2]09'!E18</f>
        <v>0</v>
      </c>
      <c r="F16" s="15">
        <f t="shared" si="6"/>
        <v>84</v>
      </c>
      <c r="G16" s="201">
        <f>'[2]09'!H18</f>
        <v>38</v>
      </c>
      <c r="H16" s="202">
        <f>'[2]09'!I18</f>
        <v>0</v>
      </c>
      <c r="I16" s="202">
        <f>'[2]09'!J18</f>
        <v>0</v>
      </c>
      <c r="J16" s="202">
        <f>'[2]09'!K18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1">
        <f>'[2]09'!B19</f>
        <v>84</v>
      </c>
      <c r="C17" s="202">
        <f>'[2]09'!C19</f>
        <v>0</v>
      </c>
      <c r="D17" s="202">
        <f>'[2]09'!D19</f>
        <v>0</v>
      </c>
      <c r="E17" s="202">
        <f>'[2]09'!E19</f>
        <v>0</v>
      </c>
      <c r="F17" s="15">
        <f t="shared" si="6"/>
        <v>84</v>
      </c>
      <c r="G17" s="201">
        <f>'[2]09'!H19</f>
        <v>38</v>
      </c>
      <c r="H17" s="202">
        <f>'[2]09'!I19</f>
        <v>0</v>
      </c>
      <c r="I17" s="202">
        <f>'[2]09'!J19</f>
        <v>0</v>
      </c>
      <c r="J17" s="202">
        <f>'[2]09'!K19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1">
        <f>'[2]09'!B20</f>
        <v>84</v>
      </c>
      <c r="C18" s="202">
        <f>'[2]09'!C20</f>
        <v>0</v>
      </c>
      <c r="D18" s="202">
        <f>'[2]09'!D20</f>
        <v>0</v>
      </c>
      <c r="E18" s="202">
        <f>'[2]09'!E20</f>
        <v>0</v>
      </c>
      <c r="F18" s="15">
        <f t="shared" si="6"/>
        <v>84</v>
      </c>
      <c r="G18" s="201">
        <f>'[2]09'!H20</f>
        <v>38</v>
      </c>
      <c r="H18" s="202">
        <f>'[2]09'!I20</f>
        <v>0</v>
      </c>
      <c r="I18" s="202">
        <f>'[2]09'!J20</f>
        <v>0</v>
      </c>
      <c r="J18" s="202">
        <f>'[2]09'!K20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1">
        <f>'[2]09'!B21</f>
        <v>84</v>
      </c>
      <c r="C19" s="202">
        <f>'[2]09'!C21</f>
        <v>0</v>
      </c>
      <c r="D19" s="202">
        <f>'[2]09'!D21</f>
        <v>0</v>
      </c>
      <c r="E19" s="202">
        <f>'[2]09'!E21</f>
        <v>0</v>
      </c>
      <c r="F19" s="15">
        <f t="shared" si="6"/>
        <v>84</v>
      </c>
      <c r="G19" s="201">
        <f>'[2]09'!H21</f>
        <v>38</v>
      </c>
      <c r="H19" s="202">
        <f>'[2]09'!I21</f>
        <v>0</v>
      </c>
      <c r="I19" s="202">
        <f>'[2]09'!J21</f>
        <v>0</v>
      </c>
      <c r="J19" s="202">
        <f>'[2]09'!K21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1">
        <f>'[2]09'!B22</f>
        <v>84</v>
      </c>
      <c r="C20" s="202">
        <f>'[2]09'!C22</f>
        <v>0</v>
      </c>
      <c r="D20" s="202">
        <f>'[2]09'!D22</f>
        <v>0</v>
      </c>
      <c r="E20" s="202">
        <f>'[2]09'!E22</f>
        <v>0</v>
      </c>
      <c r="F20" s="15">
        <f t="shared" si="6"/>
        <v>84</v>
      </c>
      <c r="G20" s="201">
        <f>'[2]09'!H22</f>
        <v>38</v>
      </c>
      <c r="H20" s="202">
        <f>'[2]09'!I22</f>
        <v>0</v>
      </c>
      <c r="I20" s="202">
        <f>'[2]09'!J22</f>
        <v>0</v>
      </c>
      <c r="J20" s="202">
        <f>'[2]09'!K22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1">
        <f>'[2]09'!B23</f>
        <v>84</v>
      </c>
      <c r="C21" s="202">
        <f>'[2]09'!C23</f>
        <v>0</v>
      </c>
      <c r="D21" s="202">
        <f>'[2]09'!D23</f>
        <v>0</v>
      </c>
      <c r="E21" s="202">
        <f>'[2]09'!E23</f>
        <v>0</v>
      </c>
      <c r="F21" s="15">
        <f t="shared" si="6"/>
        <v>84</v>
      </c>
      <c r="G21" s="201">
        <f>'[2]09'!H23</f>
        <v>38</v>
      </c>
      <c r="H21" s="202">
        <f>'[2]09'!I23</f>
        <v>0</v>
      </c>
      <c r="I21" s="202">
        <f>'[2]09'!J23</f>
        <v>0</v>
      </c>
      <c r="J21" s="202">
        <f>'[2]09'!K23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1">
        <f>'[2]09'!B24</f>
        <v>84</v>
      </c>
      <c r="C22" s="202">
        <f>'[2]09'!C24</f>
        <v>0</v>
      </c>
      <c r="D22" s="202">
        <f>'[2]09'!D24</f>
        <v>0</v>
      </c>
      <c r="E22" s="202">
        <f>'[2]09'!E24</f>
        <v>0</v>
      </c>
      <c r="F22" s="15">
        <f t="shared" si="6"/>
        <v>84</v>
      </c>
      <c r="G22" s="201">
        <f>'[2]09'!H24</f>
        <v>38</v>
      </c>
      <c r="H22" s="202">
        <f>'[2]09'!I24</f>
        <v>0</v>
      </c>
      <c r="I22" s="202">
        <f>'[2]09'!J24</f>
        <v>0</v>
      </c>
      <c r="J22" s="202">
        <f>'[2]09'!K24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1">
        <f>'[2]09'!B25</f>
        <v>84</v>
      </c>
      <c r="C23" s="202">
        <f>'[2]09'!C25</f>
        <v>0</v>
      </c>
      <c r="D23" s="202">
        <f>'[2]09'!D25</f>
        <v>0</v>
      </c>
      <c r="E23" s="202">
        <f>'[2]09'!E25</f>
        <v>0</v>
      </c>
      <c r="F23" s="15">
        <f t="shared" si="6"/>
        <v>84</v>
      </c>
      <c r="G23" s="201">
        <f>'[2]09'!H25</f>
        <v>38</v>
      </c>
      <c r="H23" s="202">
        <f>'[2]09'!I25</f>
        <v>0</v>
      </c>
      <c r="I23" s="202">
        <f>'[2]09'!J25</f>
        <v>0</v>
      </c>
      <c r="J23" s="202">
        <f>'[2]09'!K25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1">
        <f>'[2]09'!B26</f>
        <v>84</v>
      </c>
      <c r="C24" s="202">
        <f>'[2]09'!C26</f>
        <v>0</v>
      </c>
      <c r="D24" s="202">
        <f>'[2]09'!D26</f>
        <v>0</v>
      </c>
      <c r="E24" s="202">
        <f>'[2]09'!E26</f>
        <v>0</v>
      </c>
      <c r="F24" s="15">
        <f t="shared" si="6"/>
        <v>84</v>
      </c>
      <c r="G24" s="201">
        <f>'[2]09'!H26</f>
        <v>38</v>
      </c>
      <c r="H24" s="202">
        <f>'[2]09'!I26</f>
        <v>0</v>
      </c>
      <c r="I24" s="202">
        <f>'[2]09'!J26</f>
        <v>0</v>
      </c>
      <c r="J24" s="202">
        <f>'[2]09'!K26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1">
        <f>'[2]09'!B27</f>
        <v>84</v>
      </c>
      <c r="C25" s="202">
        <f>'[2]09'!C27</f>
        <v>0</v>
      </c>
      <c r="D25" s="202">
        <f>'[2]09'!D27</f>
        <v>0</v>
      </c>
      <c r="E25" s="202">
        <f>'[2]09'!E27</f>
        <v>0</v>
      </c>
      <c r="F25" s="15">
        <f t="shared" si="6"/>
        <v>84</v>
      </c>
      <c r="G25" s="201">
        <f>'[2]09'!H27</f>
        <v>38</v>
      </c>
      <c r="H25" s="202">
        <f>'[2]09'!I27</f>
        <v>0</v>
      </c>
      <c r="I25" s="202">
        <f>'[2]09'!J27</f>
        <v>0</v>
      </c>
      <c r="J25" s="202">
        <f>'[2]09'!K27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1">
        <f>'[2]09'!B28</f>
        <v>84</v>
      </c>
      <c r="C26" s="202">
        <f>'[2]09'!C28</f>
        <v>0</v>
      </c>
      <c r="D26" s="202">
        <f>'[2]09'!D28</f>
        <v>0</v>
      </c>
      <c r="E26" s="202">
        <f>'[2]09'!E28</f>
        <v>0</v>
      </c>
      <c r="F26" s="15">
        <f t="shared" si="6"/>
        <v>84</v>
      </c>
      <c r="G26" s="201">
        <f>'[2]09'!H28</f>
        <v>38</v>
      </c>
      <c r="H26" s="202">
        <f>'[2]09'!I28</f>
        <v>0</v>
      </c>
      <c r="I26" s="202">
        <f>'[2]09'!J28</f>
        <v>0</v>
      </c>
      <c r="J26" s="202">
        <f>'[2]09'!K28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1">
        <f>'[2]09'!B29</f>
        <v>84</v>
      </c>
      <c r="C27" s="202">
        <f>'[2]09'!C29</f>
        <v>0</v>
      </c>
      <c r="D27" s="202">
        <f>'[2]09'!D29</f>
        <v>0</v>
      </c>
      <c r="E27" s="202">
        <f>'[2]09'!E29</f>
        <v>0</v>
      </c>
      <c r="F27" s="15">
        <f t="shared" si="6"/>
        <v>84</v>
      </c>
      <c r="G27" s="201">
        <f>'[2]09'!H29</f>
        <v>38</v>
      </c>
      <c r="H27" s="202">
        <f>'[2]09'!I29</f>
        <v>0</v>
      </c>
      <c r="I27" s="202">
        <f>'[2]09'!J29</f>
        <v>0</v>
      </c>
      <c r="J27" s="202">
        <f>'[2]09'!K29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1">
        <f>'[2]09'!B30</f>
        <v>84</v>
      </c>
      <c r="C28" s="202">
        <f>'[2]09'!C30</f>
        <v>0</v>
      </c>
      <c r="D28" s="202">
        <f>'[2]09'!D30</f>
        <v>0</v>
      </c>
      <c r="E28" s="202">
        <f>'[2]09'!E30</f>
        <v>0</v>
      </c>
      <c r="F28" s="15">
        <f t="shared" si="6"/>
        <v>84</v>
      </c>
      <c r="G28" s="201">
        <f>'[2]09'!H30</f>
        <v>38</v>
      </c>
      <c r="H28" s="202">
        <f>'[2]09'!I30</f>
        <v>0</v>
      </c>
      <c r="I28" s="202">
        <f>'[2]09'!J30</f>
        <v>0</v>
      </c>
      <c r="J28" s="202">
        <f>'[2]09'!K30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1">
        <f>'[2]09'!B31</f>
        <v>84</v>
      </c>
      <c r="C29" s="202">
        <f>'[2]09'!C31</f>
        <v>0</v>
      </c>
      <c r="D29" s="202">
        <f>'[2]09'!D31</f>
        <v>0</v>
      </c>
      <c r="E29" s="202">
        <f>'[2]09'!E31</f>
        <v>0</v>
      </c>
      <c r="F29" s="15">
        <f t="shared" si="6"/>
        <v>84</v>
      </c>
      <c r="G29" s="201">
        <f>'[2]09'!H31</f>
        <v>38</v>
      </c>
      <c r="H29" s="202">
        <f>'[2]09'!I31</f>
        <v>0</v>
      </c>
      <c r="I29" s="202">
        <f>'[2]09'!J31</f>
        <v>0</v>
      </c>
      <c r="J29" s="202">
        <f>'[2]09'!K31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1">
        <f>'[2]09'!B32</f>
        <v>84</v>
      </c>
      <c r="C30" s="202">
        <f>'[2]09'!C32</f>
        <v>0</v>
      </c>
      <c r="D30" s="202">
        <f>'[2]09'!D32</f>
        <v>0</v>
      </c>
      <c r="E30" s="202">
        <f>'[2]09'!E32</f>
        <v>0</v>
      </c>
      <c r="F30" s="15">
        <f t="shared" si="6"/>
        <v>84</v>
      </c>
      <c r="G30" s="201">
        <f>'[2]09'!H32</f>
        <v>38</v>
      </c>
      <c r="H30" s="202">
        <f>'[2]09'!I32</f>
        <v>0</v>
      </c>
      <c r="I30" s="202">
        <f>'[2]09'!J32</f>
        <v>0</v>
      </c>
      <c r="J30" s="202">
        <f>'[2]09'!K32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1">
        <f>'[2]09'!B33</f>
        <v>84</v>
      </c>
      <c r="C31" s="202">
        <f>'[2]09'!C33</f>
        <v>0</v>
      </c>
      <c r="D31" s="202">
        <f>'[2]09'!D33</f>
        <v>0</v>
      </c>
      <c r="E31" s="202">
        <f>'[2]09'!E33</f>
        <v>0</v>
      </c>
      <c r="F31" s="15">
        <f t="shared" si="6"/>
        <v>84</v>
      </c>
      <c r="G31" s="201">
        <f>'[2]09'!H33</f>
        <v>38</v>
      </c>
      <c r="H31" s="202">
        <f>'[2]09'!I33</f>
        <v>0</v>
      </c>
      <c r="I31" s="202">
        <f>'[2]09'!J33</f>
        <v>0</v>
      </c>
      <c r="J31" s="202">
        <f>'[2]09'!K33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1">
        <f>'[2]09'!B34</f>
        <v>84</v>
      </c>
      <c r="C32" s="202">
        <f>'[2]09'!C34</f>
        <v>0</v>
      </c>
      <c r="D32" s="202">
        <f>'[2]09'!D34</f>
        <v>0</v>
      </c>
      <c r="E32" s="202">
        <f>'[2]09'!E34</f>
        <v>0</v>
      </c>
      <c r="F32" s="15">
        <f t="shared" si="6"/>
        <v>84</v>
      </c>
      <c r="G32" s="201">
        <f>'[2]09'!H34</f>
        <v>38</v>
      </c>
      <c r="H32" s="202">
        <f>'[2]09'!I34</f>
        <v>0</v>
      </c>
      <c r="I32" s="202">
        <f>'[2]09'!J34</f>
        <v>0</v>
      </c>
      <c r="J32" s="202">
        <f>'[2]09'!K34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1">
        <f>'[2]09'!B35</f>
        <v>84</v>
      </c>
      <c r="C33" s="202">
        <f>'[2]09'!C35</f>
        <v>0</v>
      </c>
      <c r="D33" s="202">
        <f>'[2]09'!D35</f>
        <v>0</v>
      </c>
      <c r="E33" s="202">
        <f>'[2]09'!E35</f>
        <v>0</v>
      </c>
      <c r="F33" s="15">
        <f t="shared" si="6"/>
        <v>84</v>
      </c>
      <c r="G33" s="201">
        <f>'[2]09'!H35</f>
        <v>38</v>
      </c>
      <c r="H33" s="202">
        <f>'[2]09'!I35</f>
        <v>0</v>
      </c>
      <c r="I33" s="202">
        <f>'[2]09'!J35</f>
        <v>0</v>
      </c>
      <c r="J33" s="202">
        <f>'[2]09'!K35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1">
        <f>'[2]09'!B36</f>
        <v>84</v>
      </c>
      <c r="C34" s="202">
        <f>'[2]09'!C36</f>
        <v>0</v>
      </c>
      <c r="D34" s="202">
        <f>'[2]09'!D36</f>
        <v>0</v>
      </c>
      <c r="E34" s="202">
        <f>'[2]09'!E36</f>
        <v>0</v>
      </c>
      <c r="F34" s="15">
        <f t="shared" si="6"/>
        <v>84</v>
      </c>
      <c r="G34" s="201">
        <f>'[2]09'!H36</f>
        <v>38</v>
      </c>
      <c r="H34" s="202">
        <f>'[2]09'!I36</f>
        <v>0</v>
      </c>
      <c r="I34" s="202">
        <f>'[2]09'!J36</f>
        <v>0</v>
      </c>
      <c r="J34" s="202">
        <f>'[2]09'!K36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1">
        <f>'[2]09'!B37</f>
        <v>84</v>
      </c>
      <c r="C35" s="202">
        <f>'[2]09'!C37</f>
        <v>0</v>
      </c>
      <c r="D35" s="202">
        <f>'[2]09'!D37</f>
        <v>0</v>
      </c>
      <c r="E35" s="202">
        <f>'[2]09'!E37</f>
        <v>0</v>
      </c>
      <c r="F35" s="15">
        <f t="shared" si="6"/>
        <v>84</v>
      </c>
      <c r="G35" s="201">
        <f>'[2]09'!H37</f>
        <v>38</v>
      </c>
      <c r="H35" s="202">
        <f>'[2]09'!I37</f>
        <v>0</v>
      </c>
      <c r="I35" s="202">
        <f>'[2]09'!J37</f>
        <v>0</v>
      </c>
      <c r="J35" s="202">
        <f>'[2]09'!K37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1">
        <f>'[2]09'!B38</f>
        <v>84</v>
      </c>
      <c r="C36" s="202">
        <f>'[2]09'!C38</f>
        <v>0</v>
      </c>
      <c r="D36" s="202">
        <f>'[2]09'!D38</f>
        <v>0</v>
      </c>
      <c r="E36" s="202">
        <f>'[2]09'!E38</f>
        <v>0</v>
      </c>
      <c r="F36" s="15">
        <f t="shared" si="6"/>
        <v>84</v>
      </c>
      <c r="G36" s="201">
        <f>'[2]09'!H38</f>
        <v>38</v>
      </c>
      <c r="H36" s="202">
        <f>'[2]09'!I38</f>
        <v>0</v>
      </c>
      <c r="I36" s="202">
        <f>'[2]09'!J38</f>
        <v>0</v>
      </c>
      <c r="J36" s="202">
        <f>'[2]09'!K38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1">
        <f>'[2]09'!B39</f>
        <v>84</v>
      </c>
      <c r="C37" s="202">
        <f>'[2]09'!C39</f>
        <v>0</v>
      </c>
      <c r="D37" s="202">
        <f>'[2]09'!D39</f>
        <v>0</v>
      </c>
      <c r="E37" s="202">
        <f>'[2]09'!E39</f>
        <v>0</v>
      </c>
      <c r="F37" s="15">
        <f t="shared" si="6"/>
        <v>84</v>
      </c>
      <c r="G37" s="201">
        <f>'[2]09'!H39</f>
        <v>38</v>
      </c>
      <c r="H37" s="202">
        <f>'[2]09'!I39</f>
        <v>0</v>
      </c>
      <c r="I37" s="202">
        <f>'[2]09'!J39</f>
        <v>0</v>
      </c>
      <c r="J37" s="202">
        <f>'[2]09'!K39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1">
        <f>'[2]09'!B40</f>
        <v>84</v>
      </c>
      <c r="C38" s="202">
        <f>'[2]09'!C40</f>
        <v>0</v>
      </c>
      <c r="D38" s="202">
        <f>'[2]09'!D40</f>
        <v>0</v>
      </c>
      <c r="E38" s="202">
        <f>'[2]09'!E40</f>
        <v>0</v>
      </c>
      <c r="F38" s="15">
        <f t="shared" si="6"/>
        <v>84</v>
      </c>
      <c r="G38" s="201">
        <f>'[2]09'!H40</f>
        <v>37</v>
      </c>
      <c r="H38" s="202">
        <f>'[2]09'!I40</f>
        <v>0</v>
      </c>
      <c r="I38" s="202">
        <f>'[2]09'!J40</f>
        <v>0</v>
      </c>
      <c r="J38" s="202">
        <f>'[2]09'!K40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'[2]09'!B41</f>
        <v>84</v>
      </c>
      <c r="C39" s="202">
        <f>'[2]09'!C41</f>
        <v>0</v>
      </c>
      <c r="D39" s="202">
        <f>'[2]09'!D41</f>
        <v>0</v>
      </c>
      <c r="E39" s="202">
        <f>'[2]09'!E41</f>
        <v>0</v>
      </c>
      <c r="F39" s="15">
        <f t="shared" si="6"/>
        <v>84</v>
      </c>
      <c r="G39" s="201">
        <f>'[2]09'!H41</f>
        <v>37</v>
      </c>
      <c r="H39" s="202">
        <f>'[2]09'!I41</f>
        <v>0</v>
      </c>
      <c r="I39" s="202">
        <f>'[2]09'!J41</f>
        <v>0</v>
      </c>
      <c r="J39" s="202">
        <f>'[2]09'!K41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1">
        <f>'[2]09'!B42</f>
        <v>84</v>
      </c>
      <c r="C40" s="202">
        <f>'[2]09'!C42</f>
        <v>0</v>
      </c>
      <c r="D40" s="202">
        <f>'[2]09'!D42</f>
        <v>0</v>
      </c>
      <c r="E40" s="202">
        <f>'[2]09'!E42</f>
        <v>0</v>
      </c>
      <c r="F40" s="15">
        <f t="shared" si="6"/>
        <v>84</v>
      </c>
      <c r="G40" s="201">
        <f>'[2]09'!H42</f>
        <v>37</v>
      </c>
      <c r="H40" s="202">
        <f>'[2]09'!I42</f>
        <v>0</v>
      </c>
      <c r="I40" s="202">
        <f>'[2]09'!J42</f>
        <v>0</v>
      </c>
      <c r="J40" s="202">
        <f>'[2]09'!K42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1">
        <f>'[2]09'!B43</f>
        <v>84</v>
      </c>
      <c r="C41" s="202">
        <f>'[2]09'!C43</f>
        <v>0</v>
      </c>
      <c r="D41" s="202">
        <f>'[2]09'!D43</f>
        <v>0</v>
      </c>
      <c r="E41" s="202">
        <f>'[2]09'!E43</f>
        <v>0</v>
      </c>
      <c r="F41" s="15">
        <f t="shared" si="6"/>
        <v>84</v>
      </c>
      <c r="G41" s="201">
        <f>'[2]09'!H43</f>
        <v>37</v>
      </c>
      <c r="H41" s="202">
        <f>'[2]09'!I43</f>
        <v>0</v>
      </c>
      <c r="I41" s="202">
        <f>'[2]09'!J43</f>
        <v>0</v>
      </c>
      <c r="J41" s="202">
        <f>'[2]09'!K43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1">
        <f>'[2]09'!B44</f>
        <v>84</v>
      </c>
      <c r="C42" s="202">
        <f>'[2]09'!C44</f>
        <v>0</v>
      </c>
      <c r="D42" s="202">
        <f>'[2]09'!D44</f>
        <v>0</v>
      </c>
      <c r="E42" s="202">
        <f>'[2]09'!E44</f>
        <v>0</v>
      </c>
      <c r="F42" s="15">
        <f t="shared" si="6"/>
        <v>84</v>
      </c>
      <c r="G42" s="201">
        <f>'[2]09'!H44</f>
        <v>37</v>
      </c>
      <c r="H42" s="202">
        <f>'[2]09'!I44</f>
        <v>0</v>
      </c>
      <c r="I42" s="202">
        <f>'[2]09'!J44</f>
        <v>0</v>
      </c>
      <c r="J42" s="202">
        <f>'[2]09'!K44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1">
        <f>'[2]09'!B45</f>
        <v>84</v>
      </c>
      <c r="C43" s="202">
        <f>'[2]09'!C45</f>
        <v>0</v>
      </c>
      <c r="D43" s="202">
        <f>'[2]09'!D45</f>
        <v>0</v>
      </c>
      <c r="E43" s="202">
        <f>'[2]09'!E45</f>
        <v>0</v>
      </c>
      <c r="F43" s="15">
        <f t="shared" si="6"/>
        <v>84</v>
      </c>
      <c r="G43" s="201">
        <f>'[2]09'!H45</f>
        <v>37</v>
      </c>
      <c r="H43" s="202">
        <f>'[2]09'!I45</f>
        <v>0</v>
      </c>
      <c r="I43" s="202">
        <f>'[2]09'!J45</f>
        <v>0</v>
      </c>
      <c r="J43" s="202">
        <f>'[2]09'!K45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1">
        <f>'[2]09'!B46</f>
        <v>84</v>
      </c>
      <c r="C44" s="202">
        <f>'[2]09'!C46</f>
        <v>0</v>
      </c>
      <c r="D44" s="202">
        <f>'[2]09'!D46</f>
        <v>0</v>
      </c>
      <c r="E44" s="202">
        <f>'[2]09'!E46</f>
        <v>0</v>
      </c>
      <c r="F44" s="15">
        <f t="shared" si="6"/>
        <v>84</v>
      </c>
      <c r="G44" s="201">
        <f>'[2]09'!H46</f>
        <v>37</v>
      </c>
      <c r="H44" s="202">
        <f>'[2]09'!I46</f>
        <v>0</v>
      </c>
      <c r="I44" s="202">
        <f>'[2]09'!J46</f>
        <v>0</v>
      </c>
      <c r="J44" s="202">
        <f>'[2]09'!K46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1">
        <f>'[2]09'!B47</f>
        <v>84</v>
      </c>
      <c r="C45" s="202">
        <f>'[2]09'!C47</f>
        <v>0</v>
      </c>
      <c r="D45" s="202">
        <f>'[2]09'!D47</f>
        <v>0</v>
      </c>
      <c r="E45" s="202">
        <f>'[2]09'!E47</f>
        <v>0</v>
      </c>
      <c r="F45" s="15">
        <f t="shared" si="6"/>
        <v>84</v>
      </c>
      <c r="G45" s="201">
        <f>'[2]09'!H47</f>
        <v>37</v>
      </c>
      <c r="H45" s="202">
        <f>'[2]09'!I47</f>
        <v>0</v>
      </c>
      <c r="I45" s="202">
        <f>'[2]09'!J47</f>
        <v>0</v>
      </c>
      <c r="J45" s="202">
        <f>'[2]09'!K47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1">
        <f>'[2]09'!B48</f>
        <v>84</v>
      </c>
      <c r="C46" s="202">
        <f>'[2]09'!C48</f>
        <v>0</v>
      </c>
      <c r="D46" s="202">
        <f>'[2]09'!D48</f>
        <v>0</v>
      </c>
      <c r="E46" s="202">
        <f>'[2]09'!E48</f>
        <v>0</v>
      </c>
      <c r="F46" s="15">
        <f t="shared" si="6"/>
        <v>84</v>
      </c>
      <c r="G46" s="201">
        <f>'[2]09'!H48</f>
        <v>37</v>
      </c>
      <c r="H46" s="202">
        <f>'[2]09'!I48</f>
        <v>0</v>
      </c>
      <c r="I46" s="202">
        <f>'[2]09'!J48</f>
        <v>0</v>
      </c>
      <c r="J46" s="202">
        <f>'[2]09'!K48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1">
        <f>'[2]09'!B49</f>
        <v>84</v>
      </c>
      <c r="C47" s="202">
        <f>'[2]09'!C49</f>
        <v>0</v>
      </c>
      <c r="D47" s="202">
        <f>'[2]09'!D49</f>
        <v>0</v>
      </c>
      <c r="E47" s="202">
        <f>'[2]09'!E49</f>
        <v>0</v>
      </c>
      <c r="F47" s="15">
        <f t="shared" si="6"/>
        <v>84</v>
      </c>
      <c r="G47" s="201">
        <f>'[2]09'!H49</f>
        <v>37</v>
      </c>
      <c r="H47" s="202">
        <f>'[2]09'!I49</f>
        <v>0</v>
      </c>
      <c r="I47" s="202">
        <f>'[2]09'!J49</f>
        <v>0</v>
      </c>
      <c r="J47" s="202">
        <f>'[2]09'!K49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1">
        <f>'[2]09'!B50</f>
        <v>84</v>
      </c>
      <c r="C48" s="202">
        <f>'[2]09'!C50</f>
        <v>0</v>
      </c>
      <c r="D48" s="202">
        <f>'[2]09'!D50</f>
        <v>0</v>
      </c>
      <c r="E48" s="202">
        <f>'[2]09'!E50</f>
        <v>0</v>
      </c>
      <c r="F48" s="15">
        <f t="shared" si="6"/>
        <v>84</v>
      </c>
      <c r="G48" s="201">
        <f>'[2]09'!H50</f>
        <v>37</v>
      </c>
      <c r="H48" s="202">
        <f>'[2]09'!I50</f>
        <v>0</v>
      </c>
      <c r="I48" s="202">
        <f>'[2]09'!J50</f>
        <v>0</v>
      </c>
      <c r="J48" s="202">
        <f>'[2]09'!K50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1">
        <f>'[2]09'!B51</f>
        <v>84</v>
      </c>
      <c r="C49" s="202">
        <f>'[2]09'!C51</f>
        <v>0</v>
      </c>
      <c r="D49" s="202">
        <f>'[2]09'!D51</f>
        <v>0</v>
      </c>
      <c r="E49" s="202">
        <f>'[2]09'!E51</f>
        <v>0</v>
      </c>
      <c r="F49" s="15">
        <f t="shared" si="6"/>
        <v>84</v>
      </c>
      <c r="G49" s="201">
        <f>'[2]09'!H51</f>
        <v>37</v>
      </c>
      <c r="H49" s="202">
        <f>'[2]09'!I51</f>
        <v>0</v>
      </c>
      <c r="I49" s="202">
        <f>'[2]09'!J51</f>
        <v>0</v>
      </c>
      <c r="J49" s="202">
        <f>'[2]09'!K51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1">
        <f>'[2]09'!B52</f>
        <v>84</v>
      </c>
      <c r="C50" s="202">
        <f>'[2]09'!C52</f>
        <v>0</v>
      </c>
      <c r="D50" s="202">
        <f>'[2]09'!D52</f>
        <v>0</v>
      </c>
      <c r="E50" s="202">
        <f>'[2]09'!E52</f>
        <v>0</v>
      </c>
      <c r="F50" s="15">
        <f t="shared" si="6"/>
        <v>84</v>
      </c>
      <c r="G50" s="201">
        <f>'[2]09'!H52</f>
        <v>37</v>
      </c>
      <c r="H50" s="202">
        <f>'[2]09'!I52</f>
        <v>0</v>
      </c>
      <c r="I50" s="202">
        <f>'[2]09'!J52</f>
        <v>0</v>
      </c>
      <c r="J50" s="202">
        <f>'[2]09'!K52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1">
        <f>'[2]09'!B53</f>
        <v>84</v>
      </c>
      <c r="C51" s="202">
        <f>'[2]09'!C53</f>
        <v>0</v>
      </c>
      <c r="D51" s="202">
        <f>'[2]09'!D53</f>
        <v>0</v>
      </c>
      <c r="E51" s="202">
        <f>'[2]09'!E53</f>
        <v>0</v>
      </c>
      <c r="F51" s="15">
        <f t="shared" si="6"/>
        <v>84</v>
      </c>
      <c r="G51" s="201">
        <f>'[2]09'!H53</f>
        <v>37</v>
      </c>
      <c r="H51" s="202">
        <f>'[2]09'!I53</f>
        <v>0</v>
      </c>
      <c r="I51" s="202">
        <f>'[2]09'!J53</f>
        <v>0</v>
      </c>
      <c r="J51" s="202">
        <f>'[2]09'!K53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1">
        <f>'[2]09'!B54</f>
        <v>84</v>
      </c>
      <c r="C52" s="202">
        <f>'[2]09'!C54</f>
        <v>0</v>
      </c>
      <c r="D52" s="202">
        <f>'[2]09'!D54</f>
        <v>0</v>
      </c>
      <c r="E52" s="202">
        <f>'[2]09'!E54</f>
        <v>0</v>
      </c>
      <c r="F52" s="15">
        <f t="shared" si="6"/>
        <v>84</v>
      </c>
      <c r="G52" s="201">
        <f>'[2]09'!H54</f>
        <v>37</v>
      </c>
      <c r="H52" s="202">
        <f>'[2]09'!I54</f>
        <v>0</v>
      </c>
      <c r="I52" s="202">
        <f>'[2]09'!J54</f>
        <v>0</v>
      </c>
      <c r="J52" s="202">
        <f>'[2]09'!K54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1">
        <f>'[2]09'!B55</f>
        <v>84</v>
      </c>
      <c r="C53" s="202">
        <f>'[2]09'!C55</f>
        <v>0</v>
      </c>
      <c r="D53" s="202">
        <f>'[2]09'!D55</f>
        <v>0</v>
      </c>
      <c r="E53" s="202">
        <f>'[2]09'!E55</f>
        <v>0</v>
      </c>
      <c r="F53" s="15">
        <f t="shared" si="6"/>
        <v>84</v>
      </c>
      <c r="G53" s="201">
        <f>'[2]09'!H55</f>
        <v>37</v>
      </c>
      <c r="H53" s="202">
        <f>'[2]09'!I55</f>
        <v>0</v>
      </c>
      <c r="I53" s="202">
        <f>'[2]09'!J55</f>
        <v>0</v>
      </c>
      <c r="J53" s="202">
        <f>'[2]09'!K55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1">
        <f>'[2]09'!B56</f>
        <v>84</v>
      </c>
      <c r="C54" s="202">
        <f>'[2]09'!C56</f>
        <v>0</v>
      </c>
      <c r="D54" s="202">
        <f>'[2]09'!D56</f>
        <v>0</v>
      </c>
      <c r="E54" s="202">
        <f>'[2]09'!E56</f>
        <v>0</v>
      </c>
      <c r="F54" s="15">
        <f t="shared" si="6"/>
        <v>84</v>
      </c>
      <c r="G54" s="201">
        <f>'[2]09'!H56</f>
        <v>37</v>
      </c>
      <c r="H54" s="202">
        <f>'[2]09'!I56</f>
        <v>0</v>
      </c>
      <c r="I54" s="202">
        <f>'[2]09'!J56</f>
        <v>0</v>
      </c>
      <c r="J54" s="202">
        <f>'[2]09'!K56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1">
        <f>'[2]09'!B57</f>
        <v>84</v>
      </c>
      <c r="C55" s="202">
        <f>'[2]09'!C57</f>
        <v>0</v>
      </c>
      <c r="D55" s="202">
        <f>'[2]09'!D57</f>
        <v>0</v>
      </c>
      <c r="E55" s="202">
        <f>'[2]09'!E57</f>
        <v>0</v>
      </c>
      <c r="F55" s="15">
        <f t="shared" si="6"/>
        <v>84</v>
      </c>
      <c r="G55" s="201">
        <f>'[2]09'!H57</f>
        <v>37</v>
      </c>
      <c r="H55" s="202">
        <f>'[2]09'!I57</f>
        <v>0</v>
      </c>
      <c r="I55" s="202">
        <f>'[2]09'!J57</f>
        <v>0</v>
      </c>
      <c r="J55" s="202">
        <f>'[2]09'!K57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1">
        <f>'[2]09'!B58</f>
        <v>84</v>
      </c>
      <c r="C56" s="202">
        <f>'[2]09'!C58</f>
        <v>0</v>
      </c>
      <c r="D56" s="202">
        <f>'[2]09'!D58</f>
        <v>0</v>
      </c>
      <c r="E56" s="202">
        <f>'[2]09'!E58</f>
        <v>0</v>
      </c>
      <c r="F56" s="15">
        <f t="shared" si="6"/>
        <v>84</v>
      </c>
      <c r="G56" s="201">
        <f>'[2]09'!H58</f>
        <v>37</v>
      </c>
      <c r="H56" s="202">
        <f>'[2]09'!I58</f>
        <v>0</v>
      </c>
      <c r="I56" s="202">
        <f>'[2]09'!J58</f>
        <v>0</v>
      </c>
      <c r="J56" s="202">
        <f>'[2]09'!K58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1">
        <f>'[2]09'!B59</f>
        <v>84</v>
      </c>
      <c r="C57" s="202">
        <f>'[2]09'!C59</f>
        <v>0</v>
      </c>
      <c r="D57" s="202">
        <f>'[2]09'!D59</f>
        <v>0</v>
      </c>
      <c r="E57" s="202">
        <f>'[2]09'!E59</f>
        <v>0</v>
      </c>
      <c r="F57" s="15">
        <f t="shared" si="6"/>
        <v>84</v>
      </c>
      <c r="G57" s="201">
        <f>'[2]09'!H59</f>
        <v>37</v>
      </c>
      <c r="H57" s="202">
        <f>'[2]09'!I59</f>
        <v>0</v>
      </c>
      <c r="I57" s="202">
        <f>'[2]09'!J59</f>
        <v>0</v>
      </c>
      <c r="J57" s="202">
        <f>'[2]09'!K59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1">
        <f>'[2]09'!B60</f>
        <v>84</v>
      </c>
      <c r="C58" s="202">
        <f>'[2]09'!C60</f>
        <v>0</v>
      </c>
      <c r="D58" s="202">
        <f>'[2]09'!D60</f>
        <v>0</v>
      </c>
      <c r="E58" s="202">
        <f>'[2]09'!E60</f>
        <v>0</v>
      </c>
      <c r="F58" s="15">
        <f t="shared" si="6"/>
        <v>84</v>
      </c>
      <c r="G58" s="201">
        <f>'[2]09'!H60</f>
        <v>37</v>
      </c>
      <c r="H58" s="202">
        <f>'[2]09'!I60</f>
        <v>0</v>
      </c>
      <c r="I58" s="202">
        <f>'[2]09'!J60</f>
        <v>0</v>
      </c>
      <c r="J58" s="202">
        <f>'[2]09'!K60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1">
        <f>'[2]09'!B61</f>
        <v>84</v>
      </c>
      <c r="C59" s="202">
        <f>'[2]09'!C61</f>
        <v>0</v>
      </c>
      <c r="D59" s="202">
        <f>'[2]09'!D61</f>
        <v>0</v>
      </c>
      <c r="E59" s="202">
        <f>'[2]09'!E61</f>
        <v>0</v>
      </c>
      <c r="F59" s="15">
        <f t="shared" si="6"/>
        <v>84</v>
      </c>
      <c r="G59" s="201">
        <f>'[2]09'!H61</f>
        <v>37</v>
      </c>
      <c r="H59" s="202">
        <f>'[2]09'!I61</f>
        <v>0</v>
      </c>
      <c r="I59" s="202">
        <f>'[2]09'!J61</f>
        <v>0</v>
      </c>
      <c r="J59" s="202">
        <f>'[2]09'!K61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1">
        <f>'[2]09'!B62</f>
        <v>84</v>
      </c>
      <c r="C60" s="202">
        <f>'[2]09'!C62</f>
        <v>0</v>
      </c>
      <c r="D60" s="202">
        <f>'[2]09'!D62</f>
        <v>0</v>
      </c>
      <c r="E60" s="202">
        <f>'[2]09'!E62</f>
        <v>0</v>
      </c>
      <c r="F60" s="15">
        <f t="shared" si="6"/>
        <v>84</v>
      </c>
      <c r="G60" s="201">
        <f>'[2]09'!H62</f>
        <v>37</v>
      </c>
      <c r="H60" s="202">
        <f>'[2]09'!I62</f>
        <v>0</v>
      </c>
      <c r="I60" s="202">
        <f>'[2]09'!J62</f>
        <v>0</v>
      </c>
      <c r="J60" s="202">
        <f>'[2]09'!K62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1">
        <f>'[2]09'!B63</f>
        <v>84</v>
      </c>
      <c r="C61" s="202">
        <f>'[2]09'!C63</f>
        <v>0</v>
      </c>
      <c r="D61" s="202">
        <f>'[2]09'!D63</f>
        <v>0</v>
      </c>
      <c r="E61" s="202">
        <f>'[2]09'!E63</f>
        <v>0</v>
      </c>
      <c r="F61" s="15">
        <f t="shared" si="6"/>
        <v>84</v>
      </c>
      <c r="G61" s="201">
        <f>'[2]09'!H63</f>
        <v>35</v>
      </c>
      <c r="H61" s="202">
        <f>'[2]09'!I63</f>
        <v>0</v>
      </c>
      <c r="I61" s="202">
        <f>'[2]09'!J63</f>
        <v>0</v>
      </c>
      <c r="J61" s="202">
        <f>'[2]09'!K63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1">
        <f>'[2]09'!B64</f>
        <v>84</v>
      </c>
      <c r="C62" s="202">
        <f>'[2]09'!C64</f>
        <v>0</v>
      </c>
      <c r="D62" s="202">
        <f>'[2]09'!D64</f>
        <v>0</v>
      </c>
      <c r="E62" s="202">
        <f>'[2]09'!E64</f>
        <v>0</v>
      </c>
      <c r="F62" s="15">
        <f t="shared" si="6"/>
        <v>84</v>
      </c>
      <c r="G62" s="201">
        <f>'[2]09'!H64</f>
        <v>35</v>
      </c>
      <c r="H62" s="202">
        <f>'[2]09'!I64</f>
        <v>0</v>
      </c>
      <c r="I62" s="202">
        <f>'[2]09'!J64</f>
        <v>0</v>
      </c>
      <c r="J62" s="202">
        <f>'[2]09'!K64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1">
        <f>'[2]09'!B65</f>
        <v>84</v>
      </c>
      <c r="C63" s="202">
        <f>'[2]09'!C65</f>
        <v>0</v>
      </c>
      <c r="D63" s="202">
        <f>'[2]09'!D65</f>
        <v>0</v>
      </c>
      <c r="E63" s="202">
        <f>'[2]09'!E65</f>
        <v>0</v>
      </c>
      <c r="F63" s="15">
        <f t="shared" si="6"/>
        <v>84</v>
      </c>
      <c r="G63" s="201">
        <f>'[2]09'!H65</f>
        <v>35</v>
      </c>
      <c r="H63" s="202">
        <f>'[2]09'!I65</f>
        <v>0</v>
      </c>
      <c r="I63" s="202">
        <f>'[2]09'!J65</f>
        <v>0</v>
      </c>
      <c r="J63" s="202">
        <f>'[2]09'!K65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1">
        <f>'[2]09'!B66</f>
        <v>84</v>
      </c>
      <c r="C64" s="202">
        <f>'[2]09'!C66</f>
        <v>0</v>
      </c>
      <c r="D64" s="202">
        <f>'[2]09'!D66</f>
        <v>0</v>
      </c>
      <c r="E64" s="202">
        <f>'[2]09'!E66</f>
        <v>0</v>
      </c>
      <c r="F64" s="15">
        <f t="shared" si="6"/>
        <v>84</v>
      </c>
      <c r="G64" s="201">
        <f>'[2]09'!H66</f>
        <v>35</v>
      </c>
      <c r="H64" s="202">
        <f>'[2]09'!I66</f>
        <v>0</v>
      </c>
      <c r="I64" s="202">
        <f>'[2]09'!J66</f>
        <v>0</v>
      </c>
      <c r="J64" s="202">
        <f>'[2]09'!K66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1">
        <f>'[2]09'!B67</f>
        <v>84</v>
      </c>
      <c r="C65" s="202">
        <f>'[2]09'!C67</f>
        <v>0</v>
      </c>
      <c r="D65" s="202">
        <f>'[2]09'!D67</f>
        <v>0</v>
      </c>
      <c r="E65" s="202">
        <f>'[2]09'!E67</f>
        <v>0</v>
      </c>
      <c r="F65" s="15">
        <f t="shared" si="6"/>
        <v>84</v>
      </c>
      <c r="G65" s="201">
        <f>'[2]09'!H67</f>
        <v>35</v>
      </c>
      <c r="H65" s="202">
        <f>'[2]09'!I67</f>
        <v>0</v>
      </c>
      <c r="I65" s="202">
        <f>'[2]09'!J67</f>
        <v>0</v>
      </c>
      <c r="J65" s="202">
        <f>'[2]09'!K67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1">
        <f>'[2]09'!B68</f>
        <v>84</v>
      </c>
      <c r="C66" s="202">
        <f>'[2]09'!C68</f>
        <v>0</v>
      </c>
      <c r="D66" s="202">
        <f>'[2]09'!D68</f>
        <v>0</v>
      </c>
      <c r="E66" s="202">
        <f>'[2]09'!E68</f>
        <v>0</v>
      </c>
      <c r="F66" s="15">
        <f t="shared" si="6"/>
        <v>84</v>
      </c>
      <c r="G66" s="201">
        <f>'[2]09'!H68</f>
        <v>35</v>
      </c>
      <c r="H66" s="202">
        <f>'[2]09'!I68</f>
        <v>0</v>
      </c>
      <c r="I66" s="202">
        <f>'[2]09'!J68</f>
        <v>0</v>
      </c>
      <c r="J66" s="202">
        <f>'[2]09'!K68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1">
        <f>'[2]09'!B69</f>
        <v>84</v>
      </c>
      <c r="C67" s="202">
        <f>'[2]09'!C69</f>
        <v>0</v>
      </c>
      <c r="D67" s="202">
        <f>'[2]09'!D69</f>
        <v>0</v>
      </c>
      <c r="E67" s="202">
        <f>'[2]09'!E69</f>
        <v>0</v>
      </c>
      <c r="F67" s="15">
        <f t="shared" si="6"/>
        <v>84</v>
      </c>
      <c r="G67" s="201">
        <f>'[2]09'!H69</f>
        <v>36</v>
      </c>
      <c r="H67" s="202">
        <f>'[2]09'!I69</f>
        <v>0</v>
      </c>
      <c r="I67" s="202">
        <f>'[2]09'!J69</f>
        <v>0</v>
      </c>
      <c r="J67" s="202">
        <f>'[2]09'!K69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1">
        <f>'[2]09'!B70</f>
        <v>84</v>
      </c>
      <c r="C68" s="202">
        <f>'[2]09'!C70</f>
        <v>0</v>
      </c>
      <c r="D68" s="202">
        <f>'[2]09'!D70</f>
        <v>0</v>
      </c>
      <c r="E68" s="202">
        <f>'[2]09'!E70</f>
        <v>0</v>
      </c>
      <c r="F68" s="15">
        <f t="shared" si="6"/>
        <v>84</v>
      </c>
      <c r="G68" s="201">
        <f>'[2]09'!H70</f>
        <v>36</v>
      </c>
      <c r="H68" s="202">
        <f>'[2]09'!I70</f>
        <v>0</v>
      </c>
      <c r="I68" s="202">
        <f>'[2]09'!J70</f>
        <v>0</v>
      </c>
      <c r="J68" s="202">
        <f>'[2]09'!K70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1">
        <f>'[2]09'!B71</f>
        <v>84</v>
      </c>
      <c r="C69" s="202">
        <f>'[2]09'!C71</f>
        <v>0</v>
      </c>
      <c r="D69" s="202">
        <f>'[2]09'!D71</f>
        <v>0</v>
      </c>
      <c r="E69" s="202">
        <f>'[2]09'!E71</f>
        <v>0</v>
      </c>
      <c r="F69" s="15">
        <f t="shared" ref="F69:F98" si="16">SUM(B69:E69)</f>
        <v>84</v>
      </c>
      <c r="G69" s="201">
        <f>'[2]09'!H71</f>
        <v>36</v>
      </c>
      <c r="H69" s="202">
        <f>'[2]09'!I71</f>
        <v>0</v>
      </c>
      <c r="I69" s="202">
        <f>'[2]09'!J71</f>
        <v>0</v>
      </c>
      <c r="J69" s="202">
        <f>'[2]09'!K71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1">
        <f>'[2]09'!B72</f>
        <v>84</v>
      </c>
      <c r="C70" s="202">
        <f>'[2]09'!C72</f>
        <v>0</v>
      </c>
      <c r="D70" s="202">
        <f>'[2]09'!D72</f>
        <v>0</v>
      </c>
      <c r="E70" s="202">
        <f>'[2]09'!E72</f>
        <v>0</v>
      </c>
      <c r="F70" s="15">
        <f t="shared" si="16"/>
        <v>84</v>
      </c>
      <c r="G70" s="201">
        <f>'[2]09'!H72</f>
        <v>36</v>
      </c>
      <c r="H70" s="202">
        <f>'[2]09'!I72</f>
        <v>0</v>
      </c>
      <c r="I70" s="202">
        <f>'[2]09'!J72</f>
        <v>0</v>
      </c>
      <c r="J70" s="202">
        <f>'[2]09'!K72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1">
        <f>'[2]09'!B73</f>
        <v>84</v>
      </c>
      <c r="C71" s="202">
        <f>'[2]09'!C73</f>
        <v>0</v>
      </c>
      <c r="D71" s="202">
        <f>'[2]09'!D73</f>
        <v>0</v>
      </c>
      <c r="E71" s="202">
        <f>'[2]09'!E73</f>
        <v>0</v>
      </c>
      <c r="F71" s="15">
        <f t="shared" si="16"/>
        <v>84</v>
      </c>
      <c r="G71" s="201">
        <f>'[2]09'!H73</f>
        <v>36</v>
      </c>
      <c r="H71" s="202">
        <f>'[2]09'!I73</f>
        <v>0</v>
      </c>
      <c r="I71" s="202">
        <f>'[2]09'!J73</f>
        <v>0</v>
      </c>
      <c r="J71" s="202">
        <f>'[2]09'!K73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1">
        <f>'[2]09'!B74</f>
        <v>84</v>
      </c>
      <c r="C72" s="202">
        <f>'[2]09'!C74</f>
        <v>0</v>
      </c>
      <c r="D72" s="202">
        <f>'[2]09'!D74</f>
        <v>0</v>
      </c>
      <c r="E72" s="202">
        <f>'[2]09'!E74</f>
        <v>0</v>
      </c>
      <c r="F72" s="15">
        <f t="shared" si="16"/>
        <v>84</v>
      </c>
      <c r="G72" s="201">
        <f>'[2]09'!H74</f>
        <v>36</v>
      </c>
      <c r="H72" s="202">
        <f>'[2]09'!I74</f>
        <v>0</v>
      </c>
      <c r="I72" s="202">
        <f>'[2]09'!J74</f>
        <v>0</v>
      </c>
      <c r="J72" s="202">
        <f>'[2]09'!K74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1">
        <f>'[2]09'!B75</f>
        <v>84</v>
      </c>
      <c r="C73" s="202">
        <f>'[2]09'!C75</f>
        <v>0</v>
      </c>
      <c r="D73" s="202">
        <f>'[2]09'!D75</f>
        <v>0</v>
      </c>
      <c r="E73" s="202">
        <f>'[2]09'!E75</f>
        <v>0</v>
      </c>
      <c r="F73" s="15">
        <f t="shared" si="16"/>
        <v>84</v>
      </c>
      <c r="G73" s="201">
        <f>'[2]09'!H75</f>
        <v>36</v>
      </c>
      <c r="H73" s="202">
        <f>'[2]09'!I75</f>
        <v>0</v>
      </c>
      <c r="I73" s="202">
        <f>'[2]09'!J75</f>
        <v>0</v>
      </c>
      <c r="J73" s="202">
        <f>'[2]09'!K75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01">
        <f>'[2]09'!B76</f>
        <v>84</v>
      </c>
      <c r="C74" s="202">
        <f>'[2]09'!C76</f>
        <v>0</v>
      </c>
      <c r="D74" s="202">
        <f>'[2]09'!D76</f>
        <v>0</v>
      </c>
      <c r="E74" s="202">
        <f>'[2]09'!E76</f>
        <v>0</v>
      </c>
      <c r="F74" s="15">
        <f t="shared" si="16"/>
        <v>84</v>
      </c>
      <c r="G74" s="201">
        <f>'[2]09'!H76</f>
        <v>36</v>
      </c>
      <c r="H74" s="202">
        <f>'[2]09'!I76</f>
        <v>0</v>
      </c>
      <c r="I74" s="202">
        <f>'[2]09'!J76</f>
        <v>0</v>
      </c>
      <c r="J74" s="202">
        <f>'[2]09'!K76</f>
        <v>0</v>
      </c>
      <c r="K74" s="15">
        <f t="shared" si="13"/>
        <v>36</v>
      </c>
      <c r="L74" s="18">
        <f>frq!C74</f>
        <v>1</v>
      </c>
      <c r="M74" s="167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201">
        <f>'[2]09'!B77</f>
        <v>84</v>
      </c>
      <c r="C75" s="202">
        <f>'[2]09'!C77</f>
        <v>0</v>
      </c>
      <c r="D75" s="202">
        <f>'[2]09'!D77</f>
        <v>0</v>
      </c>
      <c r="E75" s="202">
        <f>'[2]09'!E77</f>
        <v>0</v>
      </c>
      <c r="F75" s="15">
        <f t="shared" si="16"/>
        <v>84</v>
      </c>
      <c r="G75" s="201">
        <f>'[2]09'!H77</f>
        <v>36</v>
      </c>
      <c r="H75" s="202">
        <f>'[2]09'!I77</f>
        <v>0</v>
      </c>
      <c r="I75" s="202">
        <f>'[2]09'!J77</f>
        <v>0</v>
      </c>
      <c r="J75" s="202">
        <f>'[2]09'!K77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'[2]09'!B78</f>
        <v>84</v>
      </c>
      <c r="C76" s="202">
        <f>'[2]09'!C78</f>
        <v>0</v>
      </c>
      <c r="D76" s="202">
        <f>'[2]09'!D78</f>
        <v>0</v>
      </c>
      <c r="E76" s="202">
        <f>'[2]09'!E78</f>
        <v>0</v>
      </c>
      <c r="F76" s="15">
        <f t="shared" si="16"/>
        <v>84</v>
      </c>
      <c r="G76" s="201">
        <f>'[2]09'!H78</f>
        <v>37</v>
      </c>
      <c r="H76" s="202">
        <f>'[2]09'!I78</f>
        <v>0</v>
      </c>
      <c r="I76" s="202">
        <f>'[2]09'!J78</f>
        <v>0</v>
      </c>
      <c r="J76" s="202">
        <f>'[2]09'!K78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1">
        <f>'[2]09'!B79</f>
        <v>84</v>
      </c>
      <c r="C77" s="202">
        <f>'[2]09'!C79</f>
        <v>0</v>
      </c>
      <c r="D77" s="202">
        <f>'[2]09'!D79</f>
        <v>0</v>
      </c>
      <c r="E77" s="202">
        <f>'[2]09'!E79</f>
        <v>0</v>
      </c>
      <c r="F77" s="15">
        <f t="shared" si="16"/>
        <v>84</v>
      </c>
      <c r="G77" s="201">
        <f>'[2]09'!H79</f>
        <v>37</v>
      </c>
      <c r="H77" s="202">
        <f>'[2]09'!I79</f>
        <v>0</v>
      </c>
      <c r="I77" s="202">
        <f>'[2]09'!J79</f>
        <v>0</v>
      </c>
      <c r="J77" s="202">
        <f>'[2]09'!K79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'[2]09'!B80</f>
        <v>84</v>
      </c>
      <c r="C78" s="202">
        <f>'[2]09'!C80</f>
        <v>0</v>
      </c>
      <c r="D78" s="202">
        <f>'[2]09'!D80</f>
        <v>0</v>
      </c>
      <c r="E78" s="202">
        <f>'[2]09'!E80</f>
        <v>0</v>
      </c>
      <c r="F78" s="15">
        <f t="shared" si="16"/>
        <v>84</v>
      </c>
      <c r="G78" s="201">
        <f>'[2]09'!H80</f>
        <v>37</v>
      </c>
      <c r="H78" s="202">
        <f>'[2]09'!I80</f>
        <v>0</v>
      </c>
      <c r="I78" s="202">
        <f>'[2]09'!J80</f>
        <v>0</v>
      </c>
      <c r="J78" s="202">
        <f>'[2]09'!K80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'[2]09'!B81</f>
        <v>84</v>
      </c>
      <c r="C79" s="202">
        <f>'[2]09'!C81</f>
        <v>0</v>
      </c>
      <c r="D79" s="202">
        <f>'[2]09'!D81</f>
        <v>0</v>
      </c>
      <c r="E79" s="202">
        <f>'[2]09'!E81</f>
        <v>0</v>
      </c>
      <c r="F79" s="15">
        <f t="shared" si="16"/>
        <v>84</v>
      </c>
      <c r="G79" s="201">
        <f>'[2]09'!H81</f>
        <v>37</v>
      </c>
      <c r="H79" s="202">
        <f>'[2]09'!I81</f>
        <v>0</v>
      </c>
      <c r="I79" s="202">
        <f>'[2]09'!J81</f>
        <v>0</v>
      </c>
      <c r="J79" s="202">
        <f>'[2]09'!K81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'[2]09'!B82</f>
        <v>84</v>
      </c>
      <c r="C80" s="202">
        <f>'[2]09'!C82</f>
        <v>0</v>
      </c>
      <c r="D80" s="202">
        <f>'[2]09'!D82</f>
        <v>0</v>
      </c>
      <c r="E80" s="202">
        <f>'[2]09'!E82</f>
        <v>0</v>
      </c>
      <c r="F80" s="15">
        <f t="shared" si="16"/>
        <v>84</v>
      </c>
      <c r="G80" s="201">
        <f>'[2]09'!H82</f>
        <v>37</v>
      </c>
      <c r="H80" s="202">
        <f>'[2]09'!I82</f>
        <v>0</v>
      </c>
      <c r="I80" s="202">
        <f>'[2]09'!J82</f>
        <v>0</v>
      </c>
      <c r="J80" s="202">
        <f>'[2]09'!K82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'[2]09'!B83</f>
        <v>84</v>
      </c>
      <c r="C81" s="202">
        <f>'[2]09'!C83</f>
        <v>0</v>
      </c>
      <c r="D81" s="202">
        <f>'[2]09'!D83</f>
        <v>0</v>
      </c>
      <c r="E81" s="202">
        <f>'[2]09'!E83</f>
        <v>0</v>
      </c>
      <c r="F81" s="15">
        <f t="shared" si="16"/>
        <v>84</v>
      </c>
      <c r="G81" s="201">
        <f>'[2]09'!H83</f>
        <v>37</v>
      </c>
      <c r="H81" s="202">
        <f>'[2]09'!I83</f>
        <v>0</v>
      </c>
      <c r="I81" s="202">
        <f>'[2]09'!J83</f>
        <v>0</v>
      </c>
      <c r="J81" s="202">
        <f>'[2]09'!K83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'[2]09'!B84</f>
        <v>84</v>
      </c>
      <c r="C82" s="202">
        <f>'[2]09'!C84</f>
        <v>0</v>
      </c>
      <c r="D82" s="202">
        <f>'[2]09'!D84</f>
        <v>0</v>
      </c>
      <c r="E82" s="202">
        <f>'[2]09'!E84</f>
        <v>0</v>
      </c>
      <c r="F82" s="15">
        <f t="shared" si="16"/>
        <v>84</v>
      </c>
      <c r="G82" s="201">
        <f>'[2]09'!H84</f>
        <v>37</v>
      </c>
      <c r="H82" s="202">
        <f>'[2]09'!I84</f>
        <v>0</v>
      </c>
      <c r="I82" s="202">
        <f>'[2]09'!J84</f>
        <v>0</v>
      </c>
      <c r="J82" s="202">
        <f>'[2]09'!K84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'[2]09'!B85</f>
        <v>84</v>
      </c>
      <c r="C83" s="202">
        <f>'[2]09'!C85</f>
        <v>0</v>
      </c>
      <c r="D83" s="202">
        <f>'[2]09'!D85</f>
        <v>0</v>
      </c>
      <c r="E83" s="202">
        <f>'[2]09'!E85</f>
        <v>0</v>
      </c>
      <c r="F83" s="15">
        <f t="shared" si="16"/>
        <v>84</v>
      </c>
      <c r="G83" s="201">
        <f>'[2]09'!H85</f>
        <v>37</v>
      </c>
      <c r="H83" s="202">
        <f>'[2]09'!I85</f>
        <v>0</v>
      </c>
      <c r="I83" s="202">
        <f>'[2]09'!J85</f>
        <v>0</v>
      </c>
      <c r="J83" s="202">
        <f>'[2]09'!K85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'[2]09'!B86</f>
        <v>84</v>
      </c>
      <c r="C84" s="202">
        <f>'[2]09'!C86</f>
        <v>0</v>
      </c>
      <c r="D84" s="202">
        <f>'[2]09'!D86</f>
        <v>0</v>
      </c>
      <c r="E84" s="202">
        <f>'[2]09'!E86</f>
        <v>0</v>
      </c>
      <c r="F84" s="15">
        <f t="shared" si="16"/>
        <v>84</v>
      </c>
      <c r="G84" s="201">
        <f>'[2]09'!H86</f>
        <v>37</v>
      </c>
      <c r="H84" s="202">
        <f>'[2]09'!I86</f>
        <v>0</v>
      </c>
      <c r="I84" s="202">
        <f>'[2]09'!J86</f>
        <v>0</v>
      </c>
      <c r="J84" s="202">
        <f>'[2]09'!K86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'[2]09'!B87</f>
        <v>84</v>
      </c>
      <c r="C85" s="202">
        <f>'[2]09'!C87</f>
        <v>0</v>
      </c>
      <c r="D85" s="202">
        <f>'[2]09'!D87</f>
        <v>0</v>
      </c>
      <c r="E85" s="202">
        <f>'[2]09'!E87</f>
        <v>0</v>
      </c>
      <c r="F85" s="15">
        <f t="shared" si="16"/>
        <v>84</v>
      </c>
      <c r="G85" s="201">
        <f>'[2]09'!H87</f>
        <v>37</v>
      </c>
      <c r="H85" s="202">
        <f>'[2]09'!I87</f>
        <v>0</v>
      </c>
      <c r="I85" s="202">
        <f>'[2]09'!J87</f>
        <v>0</v>
      </c>
      <c r="J85" s="202">
        <f>'[2]09'!K87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'[2]09'!B88</f>
        <v>84</v>
      </c>
      <c r="C86" s="202">
        <f>'[2]09'!C88</f>
        <v>0</v>
      </c>
      <c r="D86" s="202">
        <f>'[2]09'!D88</f>
        <v>0</v>
      </c>
      <c r="E86" s="202">
        <f>'[2]09'!E88</f>
        <v>0</v>
      </c>
      <c r="F86" s="15">
        <f t="shared" si="16"/>
        <v>84</v>
      </c>
      <c r="G86" s="201">
        <f>'[2]09'!H88</f>
        <v>37</v>
      </c>
      <c r="H86" s="202">
        <f>'[2]09'!I88</f>
        <v>0</v>
      </c>
      <c r="I86" s="202">
        <f>'[2]09'!J88</f>
        <v>0</v>
      </c>
      <c r="J86" s="202">
        <f>'[2]09'!K88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'[2]09'!B89</f>
        <v>84</v>
      </c>
      <c r="C87" s="202">
        <f>'[2]09'!C89</f>
        <v>0</v>
      </c>
      <c r="D87" s="202">
        <f>'[2]09'!D89</f>
        <v>0</v>
      </c>
      <c r="E87" s="202">
        <f>'[2]09'!E89</f>
        <v>0</v>
      </c>
      <c r="F87" s="15">
        <f t="shared" si="16"/>
        <v>84</v>
      </c>
      <c r="G87" s="201">
        <f>'[2]09'!H89</f>
        <v>37</v>
      </c>
      <c r="H87" s="202">
        <f>'[2]09'!I89</f>
        <v>0</v>
      </c>
      <c r="I87" s="202">
        <f>'[2]09'!J89</f>
        <v>0</v>
      </c>
      <c r="J87" s="202">
        <f>'[2]09'!K89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'[2]09'!B90</f>
        <v>84</v>
      </c>
      <c r="C88" s="202">
        <f>'[2]09'!C90</f>
        <v>0</v>
      </c>
      <c r="D88" s="202">
        <f>'[2]09'!D90</f>
        <v>0</v>
      </c>
      <c r="E88" s="202">
        <f>'[2]09'!E90</f>
        <v>0</v>
      </c>
      <c r="F88" s="15">
        <f t="shared" si="16"/>
        <v>84</v>
      </c>
      <c r="G88" s="201">
        <f>'[2]09'!H90</f>
        <v>37</v>
      </c>
      <c r="H88" s="202">
        <f>'[2]09'!I90</f>
        <v>0</v>
      </c>
      <c r="I88" s="202">
        <f>'[2]09'!J90</f>
        <v>0</v>
      </c>
      <c r="J88" s="202">
        <f>'[2]09'!K90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'[2]09'!B91</f>
        <v>84</v>
      </c>
      <c r="C89" s="202">
        <f>'[2]09'!C91</f>
        <v>0</v>
      </c>
      <c r="D89" s="202">
        <f>'[2]09'!D91</f>
        <v>0</v>
      </c>
      <c r="E89" s="202">
        <f>'[2]09'!E91</f>
        <v>0</v>
      </c>
      <c r="F89" s="15">
        <f t="shared" si="16"/>
        <v>84</v>
      </c>
      <c r="G89" s="201">
        <f>'[2]09'!H91</f>
        <v>37</v>
      </c>
      <c r="H89" s="202">
        <f>'[2]09'!I91</f>
        <v>0</v>
      </c>
      <c r="I89" s="202">
        <f>'[2]09'!J91</f>
        <v>0</v>
      </c>
      <c r="J89" s="202">
        <f>'[2]09'!K91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'[2]09'!B92</f>
        <v>84</v>
      </c>
      <c r="C90" s="202">
        <f>'[2]09'!C92</f>
        <v>0</v>
      </c>
      <c r="D90" s="202">
        <f>'[2]09'!D92</f>
        <v>0</v>
      </c>
      <c r="E90" s="202">
        <f>'[2]09'!E92</f>
        <v>0</v>
      </c>
      <c r="F90" s="15">
        <f t="shared" si="16"/>
        <v>84</v>
      </c>
      <c r="G90" s="201">
        <f>'[2]09'!H92</f>
        <v>37</v>
      </c>
      <c r="H90" s="202">
        <f>'[2]09'!I92</f>
        <v>0</v>
      </c>
      <c r="I90" s="202">
        <f>'[2]09'!J92</f>
        <v>0</v>
      </c>
      <c r="J90" s="202">
        <f>'[2]09'!K92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'[2]09'!B93</f>
        <v>84</v>
      </c>
      <c r="C91" s="202">
        <f>'[2]09'!C93</f>
        <v>0</v>
      </c>
      <c r="D91" s="202">
        <f>'[2]09'!D93</f>
        <v>0</v>
      </c>
      <c r="E91" s="202">
        <f>'[2]09'!E93</f>
        <v>0</v>
      </c>
      <c r="F91" s="15">
        <f t="shared" si="16"/>
        <v>84</v>
      </c>
      <c r="G91" s="201">
        <f>'[2]09'!H93</f>
        <v>37</v>
      </c>
      <c r="H91" s="202">
        <f>'[2]09'!I93</f>
        <v>0</v>
      </c>
      <c r="I91" s="202">
        <f>'[2]09'!J93</f>
        <v>0</v>
      </c>
      <c r="J91" s="202">
        <f>'[2]09'!K93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'[2]09'!B94</f>
        <v>84</v>
      </c>
      <c r="C92" s="202">
        <f>'[2]09'!C94</f>
        <v>0</v>
      </c>
      <c r="D92" s="202">
        <f>'[2]09'!D94</f>
        <v>0</v>
      </c>
      <c r="E92" s="202">
        <f>'[2]09'!E94</f>
        <v>0</v>
      </c>
      <c r="F92" s="15">
        <f t="shared" si="16"/>
        <v>84</v>
      </c>
      <c r="G92" s="201">
        <f>'[2]09'!H94</f>
        <v>37</v>
      </c>
      <c r="H92" s="202">
        <f>'[2]09'!I94</f>
        <v>0</v>
      </c>
      <c r="I92" s="202">
        <f>'[2]09'!J94</f>
        <v>0</v>
      </c>
      <c r="J92" s="202">
        <f>'[2]09'!K94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'[2]09'!B95</f>
        <v>84</v>
      </c>
      <c r="C93" s="202">
        <f>'[2]09'!C95</f>
        <v>0</v>
      </c>
      <c r="D93" s="202">
        <f>'[2]09'!D95</f>
        <v>0</v>
      </c>
      <c r="E93" s="202">
        <f>'[2]09'!E95</f>
        <v>0</v>
      </c>
      <c r="F93" s="15">
        <f t="shared" si="16"/>
        <v>84</v>
      </c>
      <c r="G93" s="201">
        <f>'[2]09'!H95</f>
        <v>37</v>
      </c>
      <c r="H93" s="202">
        <f>'[2]09'!I95</f>
        <v>0</v>
      </c>
      <c r="I93" s="202">
        <f>'[2]09'!J95</f>
        <v>0</v>
      </c>
      <c r="J93" s="202">
        <f>'[2]09'!K95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'[2]09'!B96</f>
        <v>84</v>
      </c>
      <c r="C94" s="202">
        <f>'[2]09'!C96</f>
        <v>0</v>
      </c>
      <c r="D94" s="202">
        <f>'[2]09'!D96</f>
        <v>0</v>
      </c>
      <c r="E94" s="202">
        <f>'[2]09'!E96</f>
        <v>0</v>
      </c>
      <c r="F94" s="15">
        <f t="shared" si="16"/>
        <v>84</v>
      </c>
      <c r="G94" s="201">
        <f>'[2]09'!H96</f>
        <v>37</v>
      </c>
      <c r="H94" s="202">
        <f>'[2]09'!I96</f>
        <v>0</v>
      </c>
      <c r="I94" s="202">
        <f>'[2]09'!J96</f>
        <v>0</v>
      </c>
      <c r="J94" s="202">
        <f>'[2]09'!K96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'[2]09'!B97</f>
        <v>84</v>
      </c>
      <c r="C95" s="202">
        <f>'[2]09'!C97</f>
        <v>0</v>
      </c>
      <c r="D95" s="202">
        <f>'[2]09'!D97</f>
        <v>0</v>
      </c>
      <c r="E95" s="202">
        <f>'[2]09'!E97</f>
        <v>0</v>
      </c>
      <c r="F95" s="15">
        <f t="shared" si="16"/>
        <v>84</v>
      </c>
      <c r="G95" s="201">
        <f>'[2]09'!H97</f>
        <v>37</v>
      </c>
      <c r="H95" s="202">
        <f>'[2]09'!I97</f>
        <v>0</v>
      </c>
      <c r="I95" s="202">
        <f>'[2]09'!J97</f>
        <v>0</v>
      </c>
      <c r="J95" s="202">
        <f>'[2]09'!K97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'[2]09'!B98</f>
        <v>84</v>
      </c>
      <c r="C96" s="202">
        <f>'[2]09'!C98</f>
        <v>0</v>
      </c>
      <c r="D96" s="202">
        <f>'[2]09'!D98</f>
        <v>0</v>
      </c>
      <c r="E96" s="202">
        <f>'[2]09'!E98</f>
        <v>0</v>
      </c>
      <c r="F96" s="15">
        <f t="shared" si="16"/>
        <v>84</v>
      </c>
      <c r="G96" s="201">
        <f>'[2]09'!H98</f>
        <v>37</v>
      </c>
      <c r="H96" s="202">
        <f>'[2]09'!I98</f>
        <v>0</v>
      </c>
      <c r="I96" s="202">
        <f>'[2]09'!J98</f>
        <v>0</v>
      </c>
      <c r="J96" s="202">
        <f>'[2]09'!K98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'[2]09'!B99</f>
        <v>84</v>
      </c>
      <c r="C97" s="202">
        <f>'[2]09'!C99</f>
        <v>0</v>
      </c>
      <c r="D97" s="202">
        <f>'[2]09'!D99</f>
        <v>0</v>
      </c>
      <c r="E97" s="202">
        <f>'[2]09'!E99</f>
        <v>0</v>
      </c>
      <c r="F97" s="15">
        <f t="shared" si="16"/>
        <v>84</v>
      </c>
      <c r="G97" s="201">
        <f>'[2]09'!H99</f>
        <v>37</v>
      </c>
      <c r="H97" s="202">
        <f>'[2]09'!I99</f>
        <v>0</v>
      </c>
      <c r="I97" s="202">
        <f>'[2]09'!J99</f>
        <v>0</v>
      </c>
      <c r="J97" s="202">
        <f>'[2]09'!K99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'[2]09'!B100</f>
        <v>84</v>
      </c>
      <c r="C98" s="202">
        <f>'[2]09'!C100</f>
        <v>0</v>
      </c>
      <c r="D98" s="202">
        <f>'[2]09'!D100</f>
        <v>0</v>
      </c>
      <c r="E98" s="202">
        <f>'[2]09'!E100</f>
        <v>0</v>
      </c>
      <c r="F98" s="15">
        <f t="shared" si="16"/>
        <v>84</v>
      </c>
      <c r="G98" s="201">
        <f>'[2]09'!H100</f>
        <v>37</v>
      </c>
      <c r="H98" s="202">
        <f>'[2]09'!I100</f>
        <v>0</v>
      </c>
      <c r="I98" s="202">
        <f>'[2]09'!J100</f>
        <v>0</v>
      </c>
      <c r="J98" s="202">
        <f>'[2]09'!K100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0.89061750000000006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0.89061750000000006</v>
      </c>
      <c r="L99" s="171">
        <f t="shared" si="17"/>
        <v>2.4E-2</v>
      </c>
      <c r="M99" s="171">
        <f t="shared" si="17"/>
        <v>0.88101749999999857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0.88101749999999857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950</v>
      </c>
      <c r="G3" s="16">
        <f>'[3]09'!G5</f>
        <v>0</v>
      </c>
      <c r="H3" s="17">
        <f>SUM(B3:G3)</f>
        <v>1270</v>
      </c>
      <c r="I3" s="15">
        <f>'[3]09'!J5</f>
        <v>-5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-5</v>
      </c>
      <c r="P3" s="18">
        <f>frq!C3</f>
        <v>1</v>
      </c>
      <c r="Q3" s="15">
        <f t="shared" ref="Q3:V18" si="0">IF($P3=1,I3,IF(AND($P3=0.985,I3&gt;0.985*B3),B3*0.985,IF(AND($P3=0.965,I3&gt;0.965*B3),0.965*B3,I3)))</f>
        <v>-5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-5</v>
      </c>
      <c r="X3" s="8">
        <f>AW3</f>
        <v>-0.5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-0.5</v>
      </c>
      <c r="AE3" s="8">
        <f>BD3</f>
        <v>-0.5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-0.5</v>
      </c>
      <c r="AL3" s="8">
        <f t="shared" ref="AL3:AQ18" si="3">Q3-X3-AE3</f>
        <v>-4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</v>
      </c>
      <c r="AT3" s="8">
        <v>0</v>
      </c>
      <c r="AU3" s="8">
        <v>0</v>
      </c>
      <c r="AW3" s="204">
        <v>-0.5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-0.5</v>
      </c>
      <c r="BD3" s="204">
        <v>-0.5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-0.5</v>
      </c>
      <c r="BL3" s="8">
        <f>AT3</f>
        <v>0</v>
      </c>
      <c r="BM3" s="8">
        <f>AU3</f>
        <v>0</v>
      </c>
      <c r="BN3" s="8">
        <f>BC3</f>
        <v>-0.5</v>
      </c>
      <c r="BO3" s="8">
        <f>BJ3</f>
        <v>-0.5</v>
      </c>
      <c r="BP3" s="182">
        <f>BL3-BN3</f>
        <v>0.5</v>
      </c>
      <c r="BQ3" s="182">
        <f>BM3-BO3</f>
        <v>0.5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950</v>
      </c>
      <c r="G4" s="16">
        <f>'[3]09'!G6</f>
        <v>0</v>
      </c>
      <c r="H4" s="17">
        <f>SUM(B4:G4)</f>
        <v>1270</v>
      </c>
      <c r="I4" s="15">
        <f>'[3]09'!J6</f>
        <v>-5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-5</v>
      </c>
      <c r="P4" s="18">
        <f>frq!C4</f>
        <v>1</v>
      </c>
      <c r="Q4" s="15">
        <f>IF($P4=1,I4,IF(AND($P4=0.985,I4&gt;0.985*B4),B4*0.985,IF(AND($P4=0.965,I4&gt;0.965*B4),0.965*B4,I4)))</f>
        <v>-5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-5</v>
      </c>
      <c r="X4" s="8">
        <f t="shared" ref="X4:X67" si="4">AW4</f>
        <v>-0.5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-0.5</v>
      </c>
      <c r="AE4" s="8">
        <f t="shared" ref="AE4:AE67" si="11">BD4</f>
        <v>-0.5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-0.5</v>
      </c>
      <c r="AL4" s="8">
        <f t="shared" si="3"/>
        <v>-4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</v>
      </c>
      <c r="AT4" s="8">
        <v>0</v>
      </c>
      <c r="AU4" s="8">
        <v>0</v>
      </c>
      <c r="AW4" s="204">
        <v>-0.5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-0.5</v>
      </c>
      <c r="BD4" s="204">
        <v>-0.5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-0.5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-0.5</v>
      </c>
      <c r="BO4" s="8">
        <f t="shared" ref="BO4:BO67" si="24">BJ4</f>
        <v>-0.5</v>
      </c>
      <c r="BP4" s="182">
        <f t="shared" ref="BP4:BP67" si="25">BL4-BN4</f>
        <v>0.5</v>
      </c>
      <c r="BQ4" s="182">
        <f t="shared" ref="BQ4:BQ67" si="26">BM4-BO4</f>
        <v>0.5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950</v>
      </c>
      <c r="G5" s="16">
        <f>'[3]09'!G7</f>
        <v>0</v>
      </c>
      <c r="H5" s="17">
        <f t="shared" ref="H5:H68" si="27">SUM(B5:G5)</f>
        <v>1270</v>
      </c>
      <c r="I5" s="15">
        <f>'[3]09'!J7</f>
        <v>-5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-5</v>
      </c>
      <c r="P5" s="18">
        <f>frq!C5</f>
        <v>1</v>
      </c>
      <c r="Q5" s="15">
        <f t="shared" ref="Q5:V56" si="29">IF($P5=1,I5,IF(AND($P5=0.985,I5&gt;0.985*B5),B5*0.985,IF(AND($P5=0.965,I5&gt;0.965*B5),0.965*B5,I5)))</f>
        <v>-5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-5</v>
      </c>
      <c r="X5" s="8">
        <f t="shared" si="4"/>
        <v>-0.5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-0.5</v>
      </c>
      <c r="AE5" s="8">
        <f t="shared" si="11"/>
        <v>-0.5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-0.5</v>
      </c>
      <c r="AL5" s="8">
        <f t="shared" si="3"/>
        <v>-4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</v>
      </c>
      <c r="AT5" s="8">
        <v>0</v>
      </c>
      <c r="AU5" s="8">
        <v>0</v>
      </c>
      <c r="AW5" s="204">
        <v>-0.5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-0.5</v>
      </c>
      <c r="BD5" s="204">
        <v>-0.5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-0.5</v>
      </c>
      <c r="BL5" s="8">
        <f t="shared" si="21"/>
        <v>0</v>
      </c>
      <c r="BM5" s="8">
        <f t="shared" si="22"/>
        <v>0</v>
      </c>
      <c r="BN5" s="8">
        <f t="shared" si="23"/>
        <v>-0.5</v>
      </c>
      <c r="BO5" s="8">
        <f t="shared" si="24"/>
        <v>-0.5</v>
      </c>
      <c r="BP5" s="182">
        <f t="shared" si="25"/>
        <v>0.5</v>
      </c>
      <c r="BQ5" s="182">
        <f t="shared" si="26"/>
        <v>0.5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950</v>
      </c>
      <c r="G6" s="16">
        <f>'[3]09'!G8</f>
        <v>0</v>
      </c>
      <c r="H6" s="17">
        <f t="shared" si="27"/>
        <v>1270</v>
      </c>
      <c r="I6" s="15">
        <f>'[3]09'!J8</f>
        <v>-5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-5</v>
      </c>
      <c r="P6" s="18">
        <f>frq!C6</f>
        <v>1</v>
      </c>
      <c r="Q6" s="15">
        <f t="shared" si="29"/>
        <v>-5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-5</v>
      </c>
      <c r="X6" s="8">
        <f t="shared" si="4"/>
        <v>-0.5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-0.5</v>
      </c>
      <c r="AE6" s="8">
        <f t="shared" si="11"/>
        <v>-0.5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-0.5</v>
      </c>
      <c r="AL6" s="8">
        <f t="shared" si="3"/>
        <v>-4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</v>
      </c>
      <c r="AT6" s="8">
        <v>0</v>
      </c>
      <c r="AU6" s="8">
        <v>0</v>
      </c>
      <c r="AW6" s="204">
        <v>-0.5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-0.5</v>
      </c>
      <c r="BD6" s="204">
        <v>-0.5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-0.5</v>
      </c>
      <c r="BL6" s="8">
        <f t="shared" si="21"/>
        <v>0</v>
      </c>
      <c r="BM6" s="8">
        <f t="shared" si="22"/>
        <v>0</v>
      </c>
      <c r="BN6" s="8">
        <f t="shared" si="23"/>
        <v>-0.5</v>
      </c>
      <c r="BO6" s="8">
        <f t="shared" si="24"/>
        <v>-0.5</v>
      </c>
      <c r="BP6" s="182">
        <f t="shared" si="25"/>
        <v>0.5</v>
      </c>
      <c r="BQ6" s="182">
        <f t="shared" si="26"/>
        <v>0.5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950</v>
      </c>
      <c r="G7" s="16">
        <f>'[3]09'!G9</f>
        <v>0</v>
      </c>
      <c r="H7" s="17">
        <f t="shared" si="27"/>
        <v>1270</v>
      </c>
      <c r="I7" s="15">
        <f>'[3]09'!J9</f>
        <v>-5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-5</v>
      </c>
      <c r="P7" s="18">
        <f>frq!C7</f>
        <v>1</v>
      </c>
      <c r="Q7" s="15">
        <f t="shared" si="29"/>
        <v>-5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-5</v>
      </c>
      <c r="X7" s="8">
        <f t="shared" si="4"/>
        <v>-0.5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-0.5</v>
      </c>
      <c r="AE7" s="8">
        <f t="shared" si="11"/>
        <v>-0.5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-0.5</v>
      </c>
      <c r="AL7" s="8">
        <f t="shared" si="3"/>
        <v>-4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</v>
      </c>
      <c r="AT7" s="8">
        <v>0</v>
      </c>
      <c r="AU7" s="8">
        <v>0</v>
      </c>
      <c r="AW7" s="204">
        <v>-0.5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-0.5</v>
      </c>
      <c r="BD7" s="204">
        <v>-0.5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-0.5</v>
      </c>
      <c r="BL7" s="8">
        <f t="shared" si="21"/>
        <v>0</v>
      </c>
      <c r="BM7" s="8">
        <f t="shared" si="22"/>
        <v>0</v>
      </c>
      <c r="BN7" s="8">
        <f t="shared" si="23"/>
        <v>-0.5</v>
      </c>
      <c r="BO7" s="8">
        <f t="shared" si="24"/>
        <v>-0.5</v>
      </c>
      <c r="BP7" s="182">
        <f t="shared" si="25"/>
        <v>0.5</v>
      </c>
      <c r="BQ7" s="182">
        <f t="shared" si="26"/>
        <v>0.5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950</v>
      </c>
      <c r="G8" s="16">
        <f>'[3]09'!G10</f>
        <v>0</v>
      </c>
      <c r="H8" s="17">
        <f t="shared" si="27"/>
        <v>1270</v>
      </c>
      <c r="I8" s="15">
        <f>'[3]09'!J10</f>
        <v>-5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-5</v>
      </c>
      <c r="P8" s="18">
        <f>frq!C8</f>
        <v>1</v>
      </c>
      <c r="Q8" s="15">
        <f t="shared" si="29"/>
        <v>-5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-5</v>
      </c>
      <c r="X8" s="8">
        <f t="shared" si="4"/>
        <v>-0.5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-0.5</v>
      </c>
      <c r="AE8" s="8">
        <f t="shared" si="11"/>
        <v>-0.5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-0.5</v>
      </c>
      <c r="AL8" s="8">
        <f t="shared" si="3"/>
        <v>-4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</v>
      </c>
      <c r="AT8" s="8">
        <v>0</v>
      </c>
      <c r="AU8" s="8">
        <v>0</v>
      </c>
      <c r="AW8" s="204">
        <v>-0.5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-0.5</v>
      </c>
      <c r="BD8" s="204">
        <v>-0.5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-0.5</v>
      </c>
      <c r="BL8" s="8">
        <f t="shared" si="21"/>
        <v>0</v>
      </c>
      <c r="BM8" s="8">
        <f t="shared" si="22"/>
        <v>0</v>
      </c>
      <c r="BN8" s="8">
        <f t="shared" si="23"/>
        <v>-0.5</v>
      </c>
      <c r="BO8" s="8">
        <f t="shared" si="24"/>
        <v>-0.5</v>
      </c>
      <c r="BP8" s="182">
        <f t="shared" si="25"/>
        <v>0.5</v>
      </c>
      <c r="BQ8" s="182">
        <f t="shared" si="26"/>
        <v>0.5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950</v>
      </c>
      <c r="G9" s="16">
        <f>'[3]09'!G11</f>
        <v>0</v>
      </c>
      <c r="H9" s="17">
        <f t="shared" si="27"/>
        <v>1270</v>
      </c>
      <c r="I9" s="15">
        <f>'[3]09'!J11</f>
        <v>-5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-5</v>
      </c>
      <c r="P9" s="18">
        <f>frq!C9</f>
        <v>1</v>
      </c>
      <c r="Q9" s="15">
        <f t="shared" si="29"/>
        <v>-5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-5</v>
      </c>
      <c r="X9" s="8">
        <f t="shared" si="4"/>
        <v>-0.5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-0.5</v>
      </c>
      <c r="AE9" s="8">
        <f t="shared" si="11"/>
        <v>-0.5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-0.5</v>
      </c>
      <c r="AL9" s="8">
        <f t="shared" si="3"/>
        <v>-4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</v>
      </c>
      <c r="AT9" s="8">
        <v>0</v>
      </c>
      <c r="AU9" s="8">
        <v>0</v>
      </c>
      <c r="AW9" s="204">
        <v>-0.5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-0.5</v>
      </c>
      <c r="BD9" s="204">
        <v>-0.5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-0.5</v>
      </c>
      <c r="BL9" s="8">
        <f t="shared" si="21"/>
        <v>0</v>
      </c>
      <c r="BM9" s="8">
        <f t="shared" si="22"/>
        <v>0</v>
      </c>
      <c r="BN9" s="8">
        <f t="shared" si="23"/>
        <v>-0.5</v>
      </c>
      <c r="BO9" s="8">
        <f t="shared" si="24"/>
        <v>-0.5</v>
      </c>
      <c r="BP9" s="182">
        <f t="shared" si="25"/>
        <v>0.5</v>
      </c>
      <c r="BQ9" s="182">
        <f t="shared" si="26"/>
        <v>0.5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950</v>
      </c>
      <c r="G10" s="16">
        <f>'[3]09'!G12</f>
        <v>0</v>
      </c>
      <c r="H10" s="17">
        <f t="shared" si="27"/>
        <v>1270</v>
      </c>
      <c r="I10" s="15">
        <f>'[3]09'!J12</f>
        <v>-5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-5</v>
      </c>
      <c r="P10" s="18">
        <f>frq!C10</f>
        <v>1</v>
      </c>
      <c r="Q10" s="15">
        <f t="shared" si="29"/>
        <v>-5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-5</v>
      </c>
      <c r="X10" s="8">
        <f t="shared" si="4"/>
        <v>-0.5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-0.5</v>
      </c>
      <c r="AE10" s="8">
        <f t="shared" si="11"/>
        <v>-0.5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-0.5</v>
      </c>
      <c r="AL10" s="8">
        <f t="shared" si="3"/>
        <v>-4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</v>
      </c>
      <c r="AT10" s="8">
        <v>0</v>
      </c>
      <c r="AU10" s="8">
        <v>0</v>
      </c>
      <c r="AW10" s="204">
        <v>-0.5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-0.5</v>
      </c>
      <c r="BD10" s="204">
        <v>-0.5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-0.5</v>
      </c>
      <c r="BL10" s="8">
        <f t="shared" si="21"/>
        <v>0</v>
      </c>
      <c r="BM10" s="8">
        <f t="shared" si="22"/>
        <v>0</v>
      </c>
      <c r="BN10" s="8">
        <f t="shared" si="23"/>
        <v>-0.5</v>
      </c>
      <c r="BO10" s="8">
        <f t="shared" si="24"/>
        <v>-0.5</v>
      </c>
      <c r="BP10" s="182">
        <f t="shared" si="25"/>
        <v>0.5</v>
      </c>
      <c r="BQ10" s="182">
        <f t="shared" si="26"/>
        <v>0.5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950</v>
      </c>
      <c r="G11" s="16">
        <f>'[3]09'!G13</f>
        <v>0</v>
      </c>
      <c r="H11" s="17">
        <f t="shared" si="27"/>
        <v>1270</v>
      </c>
      <c r="I11" s="15">
        <f>'[3]09'!J13</f>
        <v>-5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-5</v>
      </c>
      <c r="P11" s="18">
        <f>frq!C11</f>
        <v>1</v>
      </c>
      <c r="Q11" s="15">
        <f t="shared" si="29"/>
        <v>-5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-5</v>
      </c>
      <c r="X11" s="8">
        <f t="shared" si="4"/>
        <v>-0.5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-0.5</v>
      </c>
      <c r="AE11" s="8">
        <f t="shared" si="11"/>
        <v>-0.5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-0.5</v>
      </c>
      <c r="AL11" s="8">
        <f t="shared" si="3"/>
        <v>-4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</v>
      </c>
      <c r="AT11" s="8">
        <v>0</v>
      </c>
      <c r="AU11" s="8">
        <v>0</v>
      </c>
      <c r="AW11" s="204">
        <v>-0.5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-0.5</v>
      </c>
      <c r="BD11" s="204">
        <v>-0.5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-0.5</v>
      </c>
      <c r="BL11" s="8">
        <f t="shared" si="21"/>
        <v>0</v>
      </c>
      <c r="BM11" s="8">
        <f t="shared" si="22"/>
        <v>0</v>
      </c>
      <c r="BN11" s="8">
        <f t="shared" si="23"/>
        <v>-0.5</v>
      </c>
      <c r="BO11" s="8">
        <f t="shared" si="24"/>
        <v>-0.5</v>
      </c>
      <c r="BP11" s="182">
        <f t="shared" si="25"/>
        <v>0.5</v>
      </c>
      <c r="BQ11" s="182">
        <f t="shared" si="26"/>
        <v>0.5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950</v>
      </c>
      <c r="G12" s="16">
        <f>'[3]09'!G14</f>
        <v>0</v>
      </c>
      <c r="H12" s="17">
        <f t="shared" si="27"/>
        <v>1270</v>
      </c>
      <c r="I12" s="15">
        <f>'[3]09'!J14</f>
        <v>-5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-5</v>
      </c>
      <c r="P12" s="18">
        <f>frq!C12</f>
        <v>1</v>
      </c>
      <c r="Q12" s="15">
        <f t="shared" si="29"/>
        <v>-5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-5</v>
      </c>
      <c r="X12" s="8">
        <f t="shared" si="4"/>
        <v>-0.5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-0.5</v>
      </c>
      <c r="AE12" s="8">
        <f t="shared" si="11"/>
        <v>-0.5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-0.5</v>
      </c>
      <c r="AL12" s="8">
        <f t="shared" si="3"/>
        <v>-4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</v>
      </c>
      <c r="AT12" s="8">
        <v>0</v>
      </c>
      <c r="AU12" s="8">
        <v>0</v>
      </c>
      <c r="AW12" s="204">
        <v>-0.5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-0.5</v>
      </c>
      <c r="BD12" s="204">
        <v>-0.5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-0.5</v>
      </c>
      <c r="BL12" s="8">
        <f t="shared" si="21"/>
        <v>0</v>
      </c>
      <c r="BM12" s="8">
        <f t="shared" si="22"/>
        <v>0</v>
      </c>
      <c r="BN12" s="8">
        <f t="shared" si="23"/>
        <v>-0.5</v>
      </c>
      <c r="BO12" s="8">
        <f t="shared" si="24"/>
        <v>-0.5</v>
      </c>
      <c r="BP12" s="182">
        <f t="shared" si="25"/>
        <v>0.5</v>
      </c>
      <c r="BQ12" s="182">
        <f t="shared" si="26"/>
        <v>0.5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950</v>
      </c>
      <c r="G13" s="16">
        <f>'[3]09'!G15</f>
        <v>0</v>
      </c>
      <c r="H13" s="17">
        <f t="shared" si="27"/>
        <v>1270</v>
      </c>
      <c r="I13" s="15">
        <f>'[3]09'!J15</f>
        <v>-5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-5</v>
      </c>
      <c r="P13" s="18">
        <f>frq!C13</f>
        <v>1</v>
      </c>
      <c r="Q13" s="15">
        <f t="shared" si="29"/>
        <v>-5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-5</v>
      </c>
      <c r="X13" s="8">
        <f t="shared" si="4"/>
        <v>-0.5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-0.5</v>
      </c>
      <c r="AE13" s="8">
        <f t="shared" si="11"/>
        <v>-0.5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-0.5</v>
      </c>
      <c r="AL13" s="8">
        <f t="shared" si="3"/>
        <v>-4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</v>
      </c>
      <c r="AT13" s="8">
        <v>0</v>
      </c>
      <c r="AU13" s="8">
        <v>0</v>
      </c>
      <c r="AW13" s="204">
        <v>-0.5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-0.5</v>
      </c>
      <c r="BD13" s="204">
        <v>-0.5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-0.5</v>
      </c>
      <c r="BL13" s="8">
        <f t="shared" si="21"/>
        <v>0</v>
      </c>
      <c r="BM13" s="8">
        <f t="shared" si="22"/>
        <v>0</v>
      </c>
      <c r="BN13" s="8">
        <f t="shared" si="23"/>
        <v>-0.5</v>
      </c>
      <c r="BO13" s="8">
        <f t="shared" si="24"/>
        <v>-0.5</v>
      </c>
      <c r="BP13" s="182">
        <f t="shared" si="25"/>
        <v>0.5</v>
      </c>
      <c r="BQ13" s="182">
        <f t="shared" si="26"/>
        <v>0.5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950</v>
      </c>
      <c r="G14" s="16">
        <f>'[3]09'!G16</f>
        <v>0</v>
      </c>
      <c r="H14" s="17">
        <f t="shared" si="27"/>
        <v>1270</v>
      </c>
      <c r="I14" s="15">
        <f>'[3]09'!J16</f>
        <v>-5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-5</v>
      </c>
      <c r="P14" s="18">
        <f>frq!C14</f>
        <v>1</v>
      </c>
      <c r="Q14" s="15">
        <f t="shared" si="29"/>
        <v>-5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-5</v>
      </c>
      <c r="X14" s="8">
        <f t="shared" si="4"/>
        <v>-0.5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-0.5</v>
      </c>
      <c r="AE14" s="8">
        <f t="shared" si="11"/>
        <v>-0.5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-0.5</v>
      </c>
      <c r="AL14" s="8">
        <f t="shared" si="3"/>
        <v>-4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</v>
      </c>
      <c r="AT14" s="8">
        <v>0</v>
      </c>
      <c r="AU14" s="8">
        <v>0</v>
      </c>
      <c r="AW14" s="204">
        <v>-0.5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-0.5</v>
      </c>
      <c r="BD14" s="204">
        <v>-0.5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-0.5</v>
      </c>
      <c r="BL14" s="8">
        <f t="shared" si="21"/>
        <v>0</v>
      </c>
      <c r="BM14" s="8">
        <f t="shared" si="22"/>
        <v>0</v>
      </c>
      <c r="BN14" s="8">
        <f t="shared" si="23"/>
        <v>-0.5</v>
      </c>
      <c r="BO14" s="8">
        <f t="shared" si="24"/>
        <v>-0.5</v>
      </c>
      <c r="BP14" s="182">
        <f t="shared" si="25"/>
        <v>0.5</v>
      </c>
      <c r="BQ14" s="182">
        <f t="shared" si="26"/>
        <v>0.5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950</v>
      </c>
      <c r="G15" s="16">
        <f>'[3]09'!G17</f>
        <v>0</v>
      </c>
      <c r="H15" s="17">
        <f t="shared" si="27"/>
        <v>1270</v>
      </c>
      <c r="I15" s="15">
        <f>'[3]09'!J17</f>
        <v>-5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-5</v>
      </c>
      <c r="P15" s="18">
        <f>frq!C15</f>
        <v>1</v>
      </c>
      <c r="Q15" s="15">
        <f t="shared" si="29"/>
        <v>-5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-5</v>
      </c>
      <c r="X15" s="8">
        <f t="shared" si="4"/>
        <v>-0.5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</v>
      </c>
      <c r="AE15" s="8">
        <f t="shared" si="11"/>
        <v>-0.5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</v>
      </c>
      <c r="AL15" s="8">
        <f t="shared" si="3"/>
        <v>-4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</v>
      </c>
      <c r="AT15" s="8">
        <v>0</v>
      </c>
      <c r="AU15" s="8">
        <v>0</v>
      </c>
      <c r="AW15" s="204">
        <v>-0.5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-0.5</v>
      </c>
      <c r="BD15" s="204">
        <v>-0.5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-0.5</v>
      </c>
      <c r="BL15" s="8">
        <f t="shared" si="21"/>
        <v>0</v>
      </c>
      <c r="BM15" s="8">
        <f t="shared" si="22"/>
        <v>0</v>
      </c>
      <c r="BN15" s="8">
        <f t="shared" si="23"/>
        <v>-0.5</v>
      </c>
      <c r="BO15" s="8">
        <f t="shared" si="24"/>
        <v>-0.5</v>
      </c>
      <c r="BP15" s="182">
        <f t="shared" si="25"/>
        <v>0.5</v>
      </c>
      <c r="BQ15" s="182">
        <f t="shared" si="26"/>
        <v>0.5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950</v>
      </c>
      <c r="G16" s="16">
        <f>'[3]09'!G18</f>
        <v>0</v>
      </c>
      <c r="H16" s="17">
        <f t="shared" si="27"/>
        <v>1270</v>
      </c>
      <c r="I16" s="15">
        <f>'[3]09'!J18</f>
        <v>-5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-5</v>
      </c>
      <c r="P16" s="18">
        <f>frq!C16</f>
        <v>1</v>
      </c>
      <c r="Q16" s="15">
        <f t="shared" si="29"/>
        <v>-5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-5</v>
      </c>
      <c r="X16" s="8">
        <f t="shared" si="4"/>
        <v>-0.5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</v>
      </c>
      <c r="AE16" s="8">
        <f t="shared" si="11"/>
        <v>-0.5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</v>
      </c>
      <c r="AL16" s="8">
        <f t="shared" si="3"/>
        <v>-4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</v>
      </c>
      <c r="AT16" s="8">
        <v>0</v>
      </c>
      <c r="AU16" s="8">
        <v>0</v>
      </c>
      <c r="AW16" s="204">
        <v>-0.5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-0.5</v>
      </c>
      <c r="BD16" s="204">
        <v>-0.5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-0.5</v>
      </c>
      <c r="BL16" s="8">
        <f t="shared" si="21"/>
        <v>0</v>
      </c>
      <c r="BM16" s="8">
        <f t="shared" si="22"/>
        <v>0</v>
      </c>
      <c r="BN16" s="8">
        <f t="shared" si="23"/>
        <v>-0.5</v>
      </c>
      <c r="BO16" s="8">
        <f t="shared" si="24"/>
        <v>-0.5</v>
      </c>
      <c r="BP16" s="182">
        <f t="shared" si="25"/>
        <v>0.5</v>
      </c>
      <c r="BQ16" s="182">
        <f t="shared" si="26"/>
        <v>0.5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950</v>
      </c>
      <c r="G17" s="16">
        <f>'[3]09'!G19</f>
        <v>0</v>
      </c>
      <c r="H17" s="17">
        <f t="shared" si="27"/>
        <v>1270</v>
      </c>
      <c r="I17" s="15">
        <f>'[3]09'!J19</f>
        <v>-5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-5</v>
      </c>
      <c r="P17" s="18">
        <f>frq!C17</f>
        <v>1</v>
      </c>
      <c r="Q17" s="15">
        <f t="shared" si="29"/>
        <v>-5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-5</v>
      </c>
      <c r="X17" s="8">
        <f t="shared" si="4"/>
        <v>-0.5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</v>
      </c>
      <c r="AE17" s="8">
        <f t="shared" si="11"/>
        <v>-0.5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</v>
      </c>
      <c r="AL17" s="8">
        <f t="shared" si="3"/>
        <v>-4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</v>
      </c>
      <c r="AT17" s="8">
        <v>0</v>
      </c>
      <c r="AU17" s="8">
        <v>0</v>
      </c>
      <c r="AW17" s="204">
        <v>-0.5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-0.5</v>
      </c>
      <c r="BD17" s="204">
        <v>-0.5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-0.5</v>
      </c>
      <c r="BL17" s="8">
        <f t="shared" si="21"/>
        <v>0</v>
      </c>
      <c r="BM17" s="8">
        <f t="shared" si="22"/>
        <v>0</v>
      </c>
      <c r="BN17" s="8">
        <f t="shared" si="23"/>
        <v>-0.5</v>
      </c>
      <c r="BO17" s="8">
        <f t="shared" si="24"/>
        <v>-0.5</v>
      </c>
      <c r="BP17" s="182">
        <f t="shared" si="25"/>
        <v>0.5</v>
      </c>
      <c r="BQ17" s="182">
        <f t="shared" si="26"/>
        <v>0.5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950</v>
      </c>
      <c r="G18" s="16">
        <f>'[3]09'!G20</f>
        <v>0</v>
      </c>
      <c r="H18" s="17">
        <f t="shared" si="27"/>
        <v>1270</v>
      </c>
      <c r="I18" s="15">
        <f>'[3]09'!J20</f>
        <v>-5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-5</v>
      </c>
      <c r="P18" s="18">
        <f>frq!C18</f>
        <v>1</v>
      </c>
      <c r="Q18" s="15">
        <f t="shared" si="29"/>
        <v>-5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-5</v>
      </c>
      <c r="X18" s="8">
        <f t="shared" si="4"/>
        <v>-0.5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</v>
      </c>
      <c r="AE18" s="8">
        <f t="shared" si="11"/>
        <v>-0.5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</v>
      </c>
      <c r="AL18" s="8">
        <f t="shared" si="3"/>
        <v>-4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</v>
      </c>
      <c r="AT18" s="8">
        <v>0</v>
      </c>
      <c r="AU18" s="8">
        <v>0</v>
      </c>
      <c r="AW18" s="204">
        <v>-0.5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-0.5</v>
      </c>
      <c r="BD18" s="204">
        <v>-0.5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-0.5</v>
      </c>
      <c r="BL18" s="8">
        <f t="shared" si="21"/>
        <v>0</v>
      </c>
      <c r="BM18" s="8">
        <f t="shared" si="22"/>
        <v>0</v>
      </c>
      <c r="BN18" s="8">
        <f t="shared" si="23"/>
        <v>-0.5</v>
      </c>
      <c r="BO18" s="8">
        <f t="shared" si="24"/>
        <v>-0.5</v>
      </c>
      <c r="BP18" s="182">
        <f t="shared" si="25"/>
        <v>0.5</v>
      </c>
      <c r="BQ18" s="182">
        <f t="shared" si="26"/>
        <v>0.5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950</v>
      </c>
      <c r="G19" s="16">
        <f>'[3]09'!G21</f>
        <v>0</v>
      </c>
      <c r="H19" s="17">
        <f t="shared" si="27"/>
        <v>1270</v>
      </c>
      <c r="I19" s="15">
        <f>'[3]09'!J21</f>
        <v>-5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-5</v>
      </c>
      <c r="P19" s="18">
        <f>frq!C19</f>
        <v>1</v>
      </c>
      <c r="Q19" s="15">
        <f t="shared" si="29"/>
        <v>-5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-5</v>
      </c>
      <c r="X19" s="8">
        <f t="shared" si="4"/>
        <v>-0.5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</v>
      </c>
      <c r="AE19" s="8">
        <f t="shared" si="11"/>
        <v>-0.5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</v>
      </c>
      <c r="AL19" s="8">
        <f t="shared" ref="AL19:AQ61" si="31">Q19-X19-AE19</f>
        <v>-4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</v>
      </c>
      <c r="AT19" s="8">
        <v>0</v>
      </c>
      <c r="AU19" s="8">
        <v>0</v>
      </c>
      <c r="AW19" s="204">
        <v>-0.5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-0.5</v>
      </c>
      <c r="BD19" s="204">
        <v>-0.5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-0.5</v>
      </c>
      <c r="BL19" s="8">
        <f t="shared" si="21"/>
        <v>0</v>
      </c>
      <c r="BM19" s="8">
        <f t="shared" si="22"/>
        <v>0</v>
      </c>
      <c r="BN19" s="8">
        <f t="shared" si="23"/>
        <v>-0.5</v>
      </c>
      <c r="BO19" s="8">
        <f t="shared" si="24"/>
        <v>-0.5</v>
      </c>
      <c r="BP19" s="182">
        <f t="shared" si="25"/>
        <v>0.5</v>
      </c>
      <c r="BQ19" s="182">
        <f t="shared" si="26"/>
        <v>0.5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950</v>
      </c>
      <c r="G20" s="16">
        <f>'[3]09'!G22</f>
        <v>0</v>
      </c>
      <c r="H20" s="17">
        <f t="shared" si="27"/>
        <v>1270</v>
      </c>
      <c r="I20" s="15">
        <f>'[3]09'!J22</f>
        <v>-5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-5</v>
      </c>
      <c r="P20" s="18">
        <f>frq!C20</f>
        <v>1</v>
      </c>
      <c r="Q20" s="15">
        <f t="shared" si="29"/>
        <v>-5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-5</v>
      </c>
      <c r="X20" s="8">
        <f t="shared" si="4"/>
        <v>-0.5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</v>
      </c>
      <c r="AE20" s="8">
        <f t="shared" si="11"/>
        <v>-0.5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</v>
      </c>
      <c r="AL20" s="8">
        <f t="shared" si="31"/>
        <v>-4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</v>
      </c>
      <c r="AT20" s="8">
        <v>0</v>
      </c>
      <c r="AU20" s="8">
        <v>0</v>
      </c>
      <c r="AW20" s="204">
        <v>-0.5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-0.5</v>
      </c>
      <c r="BD20" s="204">
        <v>-0.5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-0.5</v>
      </c>
      <c r="BL20" s="8">
        <f t="shared" si="21"/>
        <v>0</v>
      </c>
      <c r="BM20" s="8">
        <f t="shared" si="22"/>
        <v>0</v>
      </c>
      <c r="BN20" s="8">
        <f t="shared" si="23"/>
        <v>-0.5</v>
      </c>
      <c r="BO20" s="8">
        <f t="shared" si="24"/>
        <v>-0.5</v>
      </c>
      <c r="BP20" s="182">
        <f t="shared" si="25"/>
        <v>0.5</v>
      </c>
      <c r="BQ20" s="182">
        <f t="shared" si="26"/>
        <v>0.5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950</v>
      </c>
      <c r="G21" s="16">
        <f>'[3]09'!G23</f>
        <v>0</v>
      </c>
      <c r="H21" s="17">
        <f t="shared" si="27"/>
        <v>1270</v>
      </c>
      <c r="I21" s="15">
        <f>'[3]09'!J23</f>
        <v>-5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-5</v>
      </c>
      <c r="P21" s="18">
        <f>frq!C21</f>
        <v>1</v>
      </c>
      <c r="Q21" s="15">
        <f t="shared" si="29"/>
        <v>-5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-5</v>
      </c>
      <c r="X21" s="8">
        <f t="shared" si="4"/>
        <v>-0.5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</v>
      </c>
      <c r="AE21" s="8">
        <f t="shared" si="11"/>
        <v>-0.5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</v>
      </c>
      <c r="AL21" s="8">
        <f t="shared" si="31"/>
        <v>-4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</v>
      </c>
      <c r="AT21" s="8">
        <v>0</v>
      </c>
      <c r="AU21" s="8">
        <v>0</v>
      </c>
      <c r="AW21" s="204">
        <v>-0.5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-0.5</v>
      </c>
      <c r="BD21" s="204">
        <v>-0.5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-0.5</v>
      </c>
      <c r="BL21" s="8">
        <f t="shared" si="21"/>
        <v>0</v>
      </c>
      <c r="BM21" s="8">
        <f t="shared" si="22"/>
        <v>0</v>
      </c>
      <c r="BN21" s="8">
        <f t="shared" si="23"/>
        <v>-0.5</v>
      </c>
      <c r="BO21" s="8">
        <f t="shared" si="24"/>
        <v>-0.5</v>
      </c>
      <c r="BP21" s="182">
        <f t="shared" si="25"/>
        <v>0.5</v>
      </c>
      <c r="BQ21" s="182">
        <f t="shared" si="26"/>
        <v>0.5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950</v>
      </c>
      <c r="G22" s="16">
        <f>'[3]09'!G24</f>
        <v>0</v>
      </c>
      <c r="H22" s="17">
        <f t="shared" si="27"/>
        <v>1270</v>
      </c>
      <c r="I22" s="15">
        <f>'[3]09'!J24</f>
        <v>-5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-5</v>
      </c>
      <c r="P22" s="18">
        <f>frq!C22</f>
        <v>1</v>
      </c>
      <c r="Q22" s="15">
        <f t="shared" si="29"/>
        <v>-5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-5</v>
      </c>
      <c r="X22" s="8">
        <f t="shared" si="4"/>
        <v>-0.5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</v>
      </c>
      <c r="AE22" s="8">
        <f t="shared" si="11"/>
        <v>-0.5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</v>
      </c>
      <c r="AL22" s="8">
        <f t="shared" si="31"/>
        <v>-4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</v>
      </c>
      <c r="AT22" s="8">
        <v>0</v>
      </c>
      <c r="AU22" s="8">
        <v>0</v>
      </c>
      <c r="AW22" s="204">
        <v>-0.5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-0.5</v>
      </c>
      <c r="BD22" s="204">
        <v>-0.5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-0.5</v>
      </c>
      <c r="BL22" s="8">
        <f t="shared" si="21"/>
        <v>0</v>
      </c>
      <c r="BM22" s="8">
        <f t="shared" si="22"/>
        <v>0</v>
      </c>
      <c r="BN22" s="8">
        <f t="shared" si="23"/>
        <v>-0.5</v>
      </c>
      <c r="BO22" s="8">
        <f t="shared" si="24"/>
        <v>-0.5</v>
      </c>
      <c r="BP22" s="182">
        <f t="shared" si="25"/>
        <v>0.5</v>
      </c>
      <c r="BQ22" s="182">
        <f t="shared" si="26"/>
        <v>0.5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950</v>
      </c>
      <c r="G23" s="16">
        <f>'[3]09'!G25</f>
        <v>0</v>
      </c>
      <c r="H23" s="17">
        <f t="shared" si="27"/>
        <v>1270</v>
      </c>
      <c r="I23" s="15">
        <f>'[3]09'!J25</f>
        <v>-5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-5</v>
      </c>
      <c r="P23" s="18">
        <f>frq!C23</f>
        <v>1</v>
      </c>
      <c r="Q23" s="15">
        <f t="shared" si="29"/>
        <v>-5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-5</v>
      </c>
      <c r="X23" s="8">
        <f t="shared" si="4"/>
        <v>-0.5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</v>
      </c>
      <c r="AE23" s="8">
        <f t="shared" si="11"/>
        <v>-0.5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</v>
      </c>
      <c r="AL23" s="8">
        <f t="shared" si="31"/>
        <v>-4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</v>
      </c>
      <c r="AT23" s="8">
        <v>0</v>
      </c>
      <c r="AU23" s="8">
        <v>0</v>
      </c>
      <c r="AW23" s="204">
        <v>-0.5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-0.5</v>
      </c>
      <c r="BD23" s="204">
        <v>-0.5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-0.5</v>
      </c>
      <c r="BL23" s="8">
        <f t="shared" si="21"/>
        <v>0</v>
      </c>
      <c r="BM23" s="8">
        <f t="shared" si="22"/>
        <v>0</v>
      </c>
      <c r="BN23" s="8">
        <f t="shared" si="23"/>
        <v>-0.5</v>
      </c>
      <c r="BO23" s="8">
        <f t="shared" si="24"/>
        <v>-0.5</v>
      </c>
      <c r="BP23" s="182">
        <f t="shared" si="25"/>
        <v>0.5</v>
      </c>
      <c r="BQ23" s="182">
        <f t="shared" si="26"/>
        <v>0.5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950</v>
      </c>
      <c r="G24" s="16">
        <f>'[3]09'!G26</f>
        <v>0</v>
      </c>
      <c r="H24" s="17">
        <f t="shared" si="27"/>
        <v>1270</v>
      </c>
      <c r="I24" s="15">
        <f>'[3]09'!J26</f>
        <v>-5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-5</v>
      </c>
      <c r="P24" s="18">
        <f>frq!C24</f>
        <v>1</v>
      </c>
      <c r="Q24" s="15">
        <f t="shared" si="29"/>
        <v>-5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-5</v>
      </c>
      <c r="X24" s="8">
        <f t="shared" si="4"/>
        <v>-0.5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</v>
      </c>
      <c r="AE24" s="8">
        <f t="shared" si="11"/>
        <v>-0.5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</v>
      </c>
      <c r="AL24" s="8">
        <f t="shared" si="31"/>
        <v>-4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</v>
      </c>
      <c r="AT24" s="8">
        <v>0</v>
      </c>
      <c r="AU24" s="8">
        <v>0</v>
      </c>
      <c r="AW24" s="204">
        <v>-0.5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-0.5</v>
      </c>
      <c r="BD24" s="204">
        <v>-0.5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-0.5</v>
      </c>
      <c r="BL24" s="8">
        <f t="shared" si="21"/>
        <v>0</v>
      </c>
      <c r="BM24" s="8">
        <f t="shared" si="22"/>
        <v>0</v>
      </c>
      <c r="BN24" s="8">
        <f t="shared" si="23"/>
        <v>-0.5</v>
      </c>
      <c r="BO24" s="8">
        <f t="shared" si="24"/>
        <v>-0.5</v>
      </c>
      <c r="BP24" s="182">
        <f t="shared" si="25"/>
        <v>0.5</v>
      </c>
      <c r="BQ24" s="182">
        <f t="shared" si="26"/>
        <v>0.5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950</v>
      </c>
      <c r="G25" s="16">
        <f>'[3]09'!G27</f>
        <v>0</v>
      </c>
      <c r="H25" s="17">
        <f t="shared" si="27"/>
        <v>1270</v>
      </c>
      <c r="I25" s="15">
        <f>'[3]09'!J27</f>
        <v>-5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-5</v>
      </c>
      <c r="P25" s="18">
        <f>frq!C25</f>
        <v>1</v>
      </c>
      <c r="Q25" s="15">
        <f t="shared" si="29"/>
        <v>-5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-5</v>
      </c>
      <c r="X25" s="8">
        <f t="shared" si="4"/>
        <v>-0.5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</v>
      </c>
      <c r="AE25" s="8">
        <f t="shared" si="11"/>
        <v>-0.5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</v>
      </c>
      <c r="AL25" s="8">
        <f t="shared" si="31"/>
        <v>-4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</v>
      </c>
      <c r="AT25" s="8">
        <v>0</v>
      </c>
      <c r="AU25" s="8">
        <v>0</v>
      </c>
      <c r="AW25" s="204">
        <v>-0.5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-0.5</v>
      </c>
      <c r="BD25" s="204">
        <v>-0.5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-0.5</v>
      </c>
      <c r="BL25" s="8">
        <f t="shared" si="21"/>
        <v>0</v>
      </c>
      <c r="BM25" s="8">
        <f t="shared" si="22"/>
        <v>0</v>
      </c>
      <c r="BN25" s="8">
        <f t="shared" si="23"/>
        <v>-0.5</v>
      </c>
      <c r="BO25" s="8">
        <f t="shared" si="24"/>
        <v>-0.5</v>
      </c>
      <c r="BP25" s="182">
        <f t="shared" si="25"/>
        <v>0.5</v>
      </c>
      <c r="BQ25" s="182">
        <f t="shared" si="26"/>
        <v>0.5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950</v>
      </c>
      <c r="G26" s="16">
        <f>'[3]09'!G28</f>
        <v>0</v>
      </c>
      <c r="H26" s="17">
        <f t="shared" si="27"/>
        <v>1270</v>
      </c>
      <c r="I26" s="15">
        <f>'[3]09'!J28</f>
        <v>-5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-5</v>
      </c>
      <c r="P26" s="18">
        <f>frq!C26</f>
        <v>1</v>
      </c>
      <c r="Q26" s="15">
        <f t="shared" si="29"/>
        <v>-5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-5</v>
      </c>
      <c r="X26" s="8">
        <f t="shared" si="4"/>
        <v>-0.5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</v>
      </c>
      <c r="AE26" s="8">
        <f t="shared" si="11"/>
        <v>-0.5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</v>
      </c>
      <c r="AL26" s="8">
        <f t="shared" si="31"/>
        <v>-4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</v>
      </c>
      <c r="AT26" s="8">
        <v>0</v>
      </c>
      <c r="AU26" s="8">
        <v>0</v>
      </c>
      <c r="AW26" s="204">
        <v>-0.5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-0.5</v>
      </c>
      <c r="BD26" s="204">
        <v>-0.5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-0.5</v>
      </c>
      <c r="BL26" s="8">
        <f t="shared" si="21"/>
        <v>0</v>
      </c>
      <c r="BM26" s="8">
        <f t="shared" si="22"/>
        <v>0</v>
      </c>
      <c r="BN26" s="8">
        <f t="shared" si="23"/>
        <v>-0.5</v>
      </c>
      <c r="BO26" s="8">
        <f t="shared" si="24"/>
        <v>-0.5</v>
      </c>
      <c r="BP26" s="182">
        <f t="shared" si="25"/>
        <v>0.5</v>
      </c>
      <c r="BQ26" s="182">
        <f t="shared" si="26"/>
        <v>0.5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950</v>
      </c>
      <c r="G27" s="16">
        <f>'[3]09'!G29</f>
        <v>0</v>
      </c>
      <c r="H27" s="17">
        <f t="shared" si="27"/>
        <v>1270</v>
      </c>
      <c r="I27" s="15">
        <f>'[3]09'!J29</f>
        <v>-5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-5</v>
      </c>
      <c r="P27" s="18">
        <f>frq!C27</f>
        <v>1</v>
      </c>
      <c r="Q27" s="15">
        <f t="shared" si="29"/>
        <v>-5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-5</v>
      </c>
      <c r="X27" s="8">
        <f t="shared" si="4"/>
        <v>-0.5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</v>
      </c>
      <c r="AE27" s="8">
        <f t="shared" si="11"/>
        <v>-0.5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</v>
      </c>
      <c r="AL27" s="8">
        <f t="shared" si="31"/>
        <v>-4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</v>
      </c>
      <c r="AT27" s="8">
        <v>0</v>
      </c>
      <c r="AU27" s="8">
        <v>0</v>
      </c>
      <c r="AW27" s="204">
        <v>-0.5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-0.5</v>
      </c>
      <c r="BD27" s="204">
        <v>-0.5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-0.5</v>
      </c>
      <c r="BL27" s="8">
        <f t="shared" si="21"/>
        <v>0</v>
      </c>
      <c r="BM27" s="8">
        <f t="shared" si="22"/>
        <v>0</v>
      </c>
      <c r="BN27" s="8">
        <f t="shared" si="23"/>
        <v>-0.5</v>
      </c>
      <c r="BO27" s="8">
        <f t="shared" si="24"/>
        <v>-0.5</v>
      </c>
      <c r="BP27" s="182">
        <f t="shared" si="25"/>
        <v>0.5</v>
      </c>
      <c r="BQ27" s="182">
        <f t="shared" si="26"/>
        <v>0.5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950</v>
      </c>
      <c r="G28" s="16">
        <f>'[3]09'!G30</f>
        <v>0</v>
      </c>
      <c r="H28" s="17">
        <f t="shared" si="27"/>
        <v>1270</v>
      </c>
      <c r="I28" s="15">
        <f>'[3]09'!J30</f>
        <v>-5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-5</v>
      </c>
      <c r="P28" s="18">
        <f>frq!C28</f>
        <v>1</v>
      </c>
      <c r="Q28" s="15">
        <f t="shared" si="29"/>
        <v>-5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-5</v>
      </c>
      <c r="X28" s="8">
        <f t="shared" si="4"/>
        <v>-0.5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</v>
      </c>
      <c r="AE28" s="8">
        <f t="shared" si="11"/>
        <v>-0.5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</v>
      </c>
      <c r="AL28" s="8">
        <f t="shared" si="31"/>
        <v>-4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</v>
      </c>
      <c r="AT28" s="8">
        <v>0</v>
      </c>
      <c r="AU28" s="8">
        <v>0</v>
      </c>
      <c r="AW28" s="204">
        <v>-0.5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-0.5</v>
      </c>
      <c r="BD28" s="204">
        <v>-0.5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-0.5</v>
      </c>
      <c r="BL28" s="8">
        <f t="shared" si="21"/>
        <v>0</v>
      </c>
      <c r="BM28" s="8">
        <f t="shared" si="22"/>
        <v>0</v>
      </c>
      <c r="BN28" s="8">
        <f t="shared" si="23"/>
        <v>-0.5</v>
      </c>
      <c r="BO28" s="8">
        <f t="shared" si="24"/>
        <v>-0.5</v>
      </c>
      <c r="BP28" s="182">
        <f t="shared" si="25"/>
        <v>0.5</v>
      </c>
      <c r="BQ28" s="182">
        <f t="shared" si="26"/>
        <v>0.5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950</v>
      </c>
      <c r="G29" s="16">
        <f>'[3]09'!G31</f>
        <v>0</v>
      </c>
      <c r="H29" s="17">
        <f t="shared" si="27"/>
        <v>1270</v>
      </c>
      <c r="I29" s="15">
        <f>'[3]09'!J31</f>
        <v>-5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-5</v>
      </c>
      <c r="P29" s="18">
        <f>frq!C29</f>
        <v>1</v>
      </c>
      <c r="Q29" s="15">
        <f t="shared" si="29"/>
        <v>-5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-5</v>
      </c>
      <c r="X29" s="8">
        <f t="shared" si="4"/>
        <v>-0.5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</v>
      </c>
      <c r="AE29" s="8">
        <f t="shared" si="11"/>
        <v>-0.5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</v>
      </c>
      <c r="AL29" s="8">
        <f t="shared" si="31"/>
        <v>-4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</v>
      </c>
      <c r="AT29" s="8">
        <v>0</v>
      </c>
      <c r="AU29" s="8">
        <v>0</v>
      </c>
      <c r="AW29" s="204">
        <v>-0.5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-0.5</v>
      </c>
      <c r="BD29" s="204">
        <v>-0.5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-0.5</v>
      </c>
      <c r="BL29" s="8">
        <f t="shared" si="21"/>
        <v>0</v>
      </c>
      <c r="BM29" s="8">
        <f t="shared" si="22"/>
        <v>0</v>
      </c>
      <c r="BN29" s="8">
        <f t="shared" si="23"/>
        <v>-0.5</v>
      </c>
      <c r="BO29" s="8">
        <f t="shared" si="24"/>
        <v>-0.5</v>
      </c>
      <c r="BP29" s="182">
        <f t="shared" si="25"/>
        <v>0.5</v>
      </c>
      <c r="BQ29" s="182">
        <f t="shared" si="26"/>
        <v>0.5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950</v>
      </c>
      <c r="G30" s="16">
        <f>'[3]09'!G32</f>
        <v>0</v>
      </c>
      <c r="H30" s="17">
        <f t="shared" si="27"/>
        <v>1270</v>
      </c>
      <c r="I30" s="15">
        <f>'[3]09'!J32</f>
        <v>-5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-5</v>
      </c>
      <c r="P30" s="18">
        <f>frq!C30</f>
        <v>1</v>
      </c>
      <c r="Q30" s="15">
        <f t="shared" si="29"/>
        <v>-5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-5</v>
      </c>
      <c r="X30" s="8">
        <f t="shared" si="4"/>
        <v>-0.5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</v>
      </c>
      <c r="AE30" s="8">
        <f t="shared" si="11"/>
        <v>-0.5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</v>
      </c>
      <c r="AL30" s="8">
        <f t="shared" si="31"/>
        <v>-4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</v>
      </c>
      <c r="AT30" s="8">
        <v>0</v>
      </c>
      <c r="AU30" s="8">
        <v>0</v>
      </c>
      <c r="AW30" s="204">
        <v>-0.5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-0.5</v>
      </c>
      <c r="BD30" s="204">
        <v>-0.5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-0.5</v>
      </c>
      <c r="BL30" s="8">
        <f t="shared" si="21"/>
        <v>0</v>
      </c>
      <c r="BM30" s="8">
        <f t="shared" si="22"/>
        <v>0</v>
      </c>
      <c r="BN30" s="8">
        <f t="shared" si="23"/>
        <v>-0.5</v>
      </c>
      <c r="BO30" s="8">
        <f t="shared" si="24"/>
        <v>-0.5</v>
      </c>
      <c r="BP30" s="182">
        <f t="shared" si="25"/>
        <v>0.5</v>
      </c>
      <c r="BQ30" s="182">
        <f t="shared" si="26"/>
        <v>0.5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950</v>
      </c>
      <c r="G31" s="16">
        <f>'[3]09'!G33</f>
        <v>0</v>
      </c>
      <c r="H31" s="17">
        <f t="shared" si="27"/>
        <v>1270</v>
      </c>
      <c r="I31" s="15">
        <f>'[3]09'!J33</f>
        <v>-5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-5</v>
      </c>
      <c r="P31" s="18">
        <f>frq!C31</f>
        <v>1</v>
      </c>
      <c r="Q31" s="15">
        <f t="shared" si="29"/>
        <v>-5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-5</v>
      </c>
      <c r="X31" s="8">
        <f t="shared" si="4"/>
        <v>-0.5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</v>
      </c>
      <c r="AE31" s="8">
        <f t="shared" si="11"/>
        <v>-0.5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</v>
      </c>
      <c r="AL31" s="8">
        <f t="shared" si="31"/>
        <v>-4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</v>
      </c>
      <c r="AT31" s="8">
        <v>0</v>
      </c>
      <c r="AU31" s="8">
        <v>0</v>
      </c>
      <c r="AW31" s="204">
        <v>-0.5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-0.5</v>
      </c>
      <c r="BD31" s="204">
        <v>-0.5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-0.5</v>
      </c>
      <c r="BL31" s="8">
        <f t="shared" si="21"/>
        <v>0</v>
      </c>
      <c r="BM31" s="8">
        <f t="shared" si="22"/>
        <v>0</v>
      </c>
      <c r="BN31" s="8">
        <f t="shared" si="23"/>
        <v>-0.5</v>
      </c>
      <c r="BO31" s="8">
        <f t="shared" si="24"/>
        <v>-0.5</v>
      </c>
      <c r="BP31" s="182">
        <f t="shared" si="25"/>
        <v>0.5</v>
      </c>
      <c r="BQ31" s="182">
        <f t="shared" si="26"/>
        <v>0.5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950</v>
      </c>
      <c r="G32" s="16">
        <f>'[3]09'!G34</f>
        <v>0</v>
      </c>
      <c r="H32" s="17">
        <f t="shared" si="27"/>
        <v>1270</v>
      </c>
      <c r="I32" s="15">
        <f>'[3]09'!J34</f>
        <v>-5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-5</v>
      </c>
      <c r="P32" s="18">
        <f>frq!C32</f>
        <v>1</v>
      </c>
      <c r="Q32" s="15">
        <f t="shared" si="29"/>
        <v>-5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-5</v>
      </c>
      <c r="X32" s="8">
        <f t="shared" si="4"/>
        <v>-0.5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</v>
      </c>
      <c r="AE32" s="8">
        <f t="shared" si="11"/>
        <v>-0.5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</v>
      </c>
      <c r="AL32" s="8">
        <f t="shared" si="31"/>
        <v>-4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</v>
      </c>
      <c r="AT32" s="8">
        <v>0</v>
      </c>
      <c r="AU32" s="8">
        <v>0</v>
      </c>
      <c r="AW32" s="204">
        <v>-0.5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-0.5</v>
      </c>
      <c r="BD32" s="204">
        <v>-0.5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-0.5</v>
      </c>
      <c r="BL32" s="8">
        <f t="shared" si="21"/>
        <v>0</v>
      </c>
      <c r="BM32" s="8">
        <f t="shared" si="22"/>
        <v>0</v>
      </c>
      <c r="BN32" s="8">
        <f t="shared" si="23"/>
        <v>-0.5</v>
      </c>
      <c r="BO32" s="8">
        <f t="shared" si="24"/>
        <v>-0.5</v>
      </c>
      <c r="BP32" s="182">
        <f t="shared" si="25"/>
        <v>0.5</v>
      </c>
      <c r="BQ32" s="182">
        <f t="shared" si="26"/>
        <v>0.5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950</v>
      </c>
      <c r="G33" s="16">
        <f>'[3]09'!G35</f>
        <v>0</v>
      </c>
      <c r="H33" s="17">
        <f t="shared" si="27"/>
        <v>1270</v>
      </c>
      <c r="I33" s="15">
        <f>'[3]09'!J35</f>
        <v>-5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-5</v>
      </c>
      <c r="P33" s="18">
        <f>frq!C33</f>
        <v>1</v>
      </c>
      <c r="Q33" s="15">
        <f t="shared" si="29"/>
        <v>-5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-5</v>
      </c>
      <c r="X33" s="8">
        <f t="shared" si="4"/>
        <v>-0.5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-0.5</v>
      </c>
      <c r="AE33" s="8">
        <f t="shared" si="11"/>
        <v>-0.5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-0.5</v>
      </c>
      <c r="AL33" s="8">
        <f t="shared" si="31"/>
        <v>-4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</v>
      </c>
      <c r="AT33" s="8">
        <v>0</v>
      </c>
      <c r="AU33" s="8">
        <v>0</v>
      </c>
      <c r="AW33" s="204">
        <v>-0.5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-0.5</v>
      </c>
      <c r="BD33" s="204">
        <v>-0.5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-0.5</v>
      </c>
      <c r="BL33" s="8">
        <f t="shared" si="21"/>
        <v>0</v>
      </c>
      <c r="BM33" s="8">
        <f t="shared" si="22"/>
        <v>0</v>
      </c>
      <c r="BN33" s="8">
        <f t="shared" si="23"/>
        <v>-0.5</v>
      </c>
      <c r="BO33" s="8">
        <f t="shared" si="24"/>
        <v>-0.5</v>
      </c>
      <c r="BP33" s="182">
        <f t="shared" si="25"/>
        <v>0.5</v>
      </c>
      <c r="BQ33" s="182">
        <f t="shared" si="26"/>
        <v>0.5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950</v>
      </c>
      <c r="G34" s="16">
        <f>'[3]09'!G36</f>
        <v>0</v>
      </c>
      <c r="H34" s="17">
        <f t="shared" si="27"/>
        <v>1270</v>
      </c>
      <c r="I34" s="15">
        <f>'[3]09'!J36</f>
        <v>-5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-5</v>
      </c>
      <c r="P34" s="18">
        <f>frq!C34</f>
        <v>1</v>
      </c>
      <c r="Q34" s="15">
        <f t="shared" si="29"/>
        <v>-5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-5</v>
      </c>
      <c r="X34" s="8">
        <f t="shared" si="4"/>
        <v>-0.5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-0.5</v>
      </c>
      <c r="AE34" s="8">
        <f t="shared" si="11"/>
        <v>-0.5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-0.5</v>
      </c>
      <c r="AL34" s="8">
        <f t="shared" si="31"/>
        <v>-4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</v>
      </c>
      <c r="AT34" s="8">
        <v>0</v>
      </c>
      <c r="AU34" s="8">
        <v>0</v>
      </c>
      <c r="AW34" s="204">
        <v>-0.5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-0.5</v>
      </c>
      <c r="BD34" s="204">
        <v>-0.5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-0.5</v>
      </c>
      <c r="BL34" s="8">
        <f t="shared" si="21"/>
        <v>0</v>
      </c>
      <c r="BM34" s="8">
        <f t="shared" si="22"/>
        <v>0</v>
      </c>
      <c r="BN34" s="8">
        <f t="shared" si="23"/>
        <v>-0.5</v>
      </c>
      <c r="BO34" s="8">
        <f t="shared" si="24"/>
        <v>-0.5</v>
      </c>
      <c r="BP34" s="182">
        <f t="shared" si="25"/>
        <v>0.5</v>
      </c>
      <c r="BQ34" s="182">
        <f t="shared" si="26"/>
        <v>0.5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950</v>
      </c>
      <c r="G35" s="16">
        <f>'[3]09'!G37</f>
        <v>0</v>
      </c>
      <c r="H35" s="17">
        <f t="shared" si="27"/>
        <v>1270</v>
      </c>
      <c r="I35" s="15">
        <f>'[3]09'!J37</f>
        <v>-5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-5</v>
      </c>
      <c r="P35" s="18">
        <f>frq!C35</f>
        <v>1</v>
      </c>
      <c r="Q35" s="15">
        <f t="shared" si="29"/>
        <v>-5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-5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-4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</v>
      </c>
      <c r="AT35" s="8">
        <v>0</v>
      </c>
      <c r="AU35" s="8">
        <v>0</v>
      </c>
      <c r="AW35" s="204">
        <v>-0.5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-0.5</v>
      </c>
      <c r="BD35" s="204">
        <v>-0.5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82">
        <f t="shared" si="25"/>
        <v>0.5</v>
      </c>
      <c r="BQ35" s="182">
        <f t="shared" si="26"/>
        <v>0.5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950</v>
      </c>
      <c r="G36" s="16">
        <f>'[3]09'!G38</f>
        <v>0</v>
      </c>
      <c r="H36" s="17">
        <f t="shared" si="27"/>
        <v>1270</v>
      </c>
      <c r="I36" s="15">
        <f>'[3]09'!J38</f>
        <v>-5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-5</v>
      </c>
      <c r="P36" s="18">
        <f>frq!C36</f>
        <v>1</v>
      </c>
      <c r="Q36" s="15">
        <f t="shared" si="29"/>
        <v>-5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-5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-4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</v>
      </c>
      <c r="AT36" s="8">
        <v>0</v>
      </c>
      <c r="AU36" s="8">
        <v>0</v>
      </c>
      <c r="AW36" s="204">
        <v>-0.5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-0.5</v>
      </c>
      <c r="BD36" s="204">
        <v>-0.5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82">
        <f t="shared" si="25"/>
        <v>0.5</v>
      </c>
      <c r="BQ36" s="182">
        <f t="shared" si="26"/>
        <v>0.5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950</v>
      </c>
      <c r="G37" s="16">
        <f>'[3]09'!G39</f>
        <v>0</v>
      </c>
      <c r="H37" s="17">
        <f t="shared" si="27"/>
        <v>1270</v>
      </c>
      <c r="I37" s="15">
        <f>'[3]09'!J39</f>
        <v>-5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-5</v>
      </c>
      <c r="P37" s="18">
        <f>frq!C37</f>
        <v>1</v>
      </c>
      <c r="Q37" s="15">
        <f t="shared" si="29"/>
        <v>-5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-5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-4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</v>
      </c>
      <c r="AT37" s="8">
        <v>0</v>
      </c>
      <c r="AU37" s="8">
        <v>0</v>
      </c>
      <c r="AW37" s="204">
        <v>-0.5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-0.5</v>
      </c>
      <c r="BD37" s="204">
        <v>-0.5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82">
        <f t="shared" si="25"/>
        <v>0.5</v>
      </c>
      <c r="BQ37" s="182">
        <f t="shared" si="26"/>
        <v>0.5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950</v>
      </c>
      <c r="G38" s="16">
        <f>'[3]09'!G40</f>
        <v>0</v>
      </c>
      <c r="H38" s="17">
        <f t="shared" si="27"/>
        <v>1270</v>
      </c>
      <c r="I38" s="15">
        <f>'[3]09'!J40</f>
        <v>-5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-5</v>
      </c>
      <c r="P38" s="18">
        <f>frq!C38</f>
        <v>1</v>
      </c>
      <c r="Q38" s="15">
        <f t="shared" si="29"/>
        <v>-5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-5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-4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</v>
      </c>
      <c r="AT38" s="8">
        <v>0</v>
      </c>
      <c r="AU38" s="8">
        <v>0</v>
      </c>
      <c r="AW38" s="204">
        <v>-0.5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-0.5</v>
      </c>
      <c r="BD38" s="204">
        <v>-0.5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82">
        <f t="shared" si="25"/>
        <v>0.5</v>
      </c>
      <c r="BQ38" s="182">
        <f t="shared" si="26"/>
        <v>0.5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950</v>
      </c>
      <c r="G39" s="16">
        <f>'[3]09'!G41</f>
        <v>0</v>
      </c>
      <c r="H39" s="17">
        <f t="shared" si="27"/>
        <v>1270</v>
      </c>
      <c r="I39" s="15">
        <f>'[3]09'!J41</f>
        <v>-5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-5</v>
      </c>
      <c r="P39" s="18">
        <f>frq!C39</f>
        <v>1</v>
      </c>
      <c r="Q39" s="15">
        <f t="shared" si="29"/>
        <v>-5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-5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-4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</v>
      </c>
      <c r="AT39" s="8">
        <v>0</v>
      </c>
      <c r="AU39" s="8">
        <v>0</v>
      </c>
      <c r="AW39" s="204">
        <v>-0.5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-0.5</v>
      </c>
      <c r="BD39" s="204">
        <v>-0.5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82">
        <f t="shared" si="25"/>
        <v>0.5</v>
      </c>
      <c r="BQ39" s="182">
        <f t="shared" si="26"/>
        <v>0.5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950</v>
      </c>
      <c r="G40" s="16">
        <f>'[3]09'!G42</f>
        <v>0</v>
      </c>
      <c r="H40" s="17">
        <f t="shared" si="27"/>
        <v>1270</v>
      </c>
      <c r="I40" s="15">
        <f>'[3]09'!J42</f>
        <v>-5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-5</v>
      </c>
      <c r="P40" s="18">
        <f>frq!C40</f>
        <v>1</v>
      </c>
      <c r="Q40" s="15">
        <f t="shared" si="29"/>
        <v>-5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-5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-4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</v>
      </c>
      <c r="AT40" s="8">
        <v>0</v>
      </c>
      <c r="AU40" s="8">
        <v>0</v>
      </c>
      <c r="AW40" s="204">
        <v>-0.5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-0.5</v>
      </c>
      <c r="BD40" s="204">
        <v>-0.5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82">
        <f t="shared" si="25"/>
        <v>0.5</v>
      </c>
      <c r="BQ40" s="182">
        <f t="shared" si="26"/>
        <v>0.5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950</v>
      </c>
      <c r="G41" s="16">
        <f>'[3]09'!G43</f>
        <v>0</v>
      </c>
      <c r="H41" s="17">
        <f t="shared" si="27"/>
        <v>1270</v>
      </c>
      <c r="I41" s="15">
        <f>'[3]09'!J43</f>
        <v>-5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-5</v>
      </c>
      <c r="P41" s="18">
        <f>frq!C41</f>
        <v>1</v>
      </c>
      <c r="Q41" s="15">
        <f t="shared" si="29"/>
        <v>-5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-5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-4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</v>
      </c>
      <c r="AT41" s="8">
        <v>0</v>
      </c>
      <c r="AU41" s="8">
        <v>0</v>
      </c>
      <c r="AW41" s="204">
        <v>-0.5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-0.5</v>
      </c>
      <c r="BD41" s="204">
        <v>-0.5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82">
        <f t="shared" si="25"/>
        <v>0.5</v>
      </c>
      <c r="BQ41" s="182">
        <f t="shared" si="26"/>
        <v>0.5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950</v>
      </c>
      <c r="G42" s="16">
        <f>'[3]09'!G44</f>
        <v>0</v>
      </c>
      <c r="H42" s="17">
        <f t="shared" si="27"/>
        <v>1270</v>
      </c>
      <c r="I42" s="15">
        <f>'[3]09'!J44</f>
        <v>-5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-5</v>
      </c>
      <c r="P42" s="18">
        <f>frq!C42</f>
        <v>1</v>
      </c>
      <c r="Q42" s="15">
        <f t="shared" si="29"/>
        <v>-5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-5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-4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</v>
      </c>
      <c r="AT42" s="8">
        <v>0</v>
      </c>
      <c r="AU42" s="8">
        <v>0</v>
      </c>
      <c r="AW42" s="204">
        <v>-0.5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-0.5</v>
      </c>
      <c r="BD42" s="204">
        <v>-0.5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82">
        <f t="shared" si="25"/>
        <v>0.5</v>
      </c>
      <c r="BQ42" s="182">
        <f t="shared" si="26"/>
        <v>0.5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950</v>
      </c>
      <c r="G43" s="16">
        <f>'[3]09'!G45</f>
        <v>0</v>
      </c>
      <c r="H43" s="17">
        <f t="shared" si="27"/>
        <v>1270</v>
      </c>
      <c r="I43" s="15">
        <f>'[3]09'!J45</f>
        <v>-5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-5</v>
      </c>
      <c r="P43" s="18">
        <f>frq!C43</f>
        <v>1</v>
      </c>
      <c r="Q43" s="15">
        <f t="shared" si="29"/>
        <v>-5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-5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-4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</v>
      </c>
      <c r="AT43" s="8">
        <v>0</v>
      </c>
      <c r="AU43" s="8">
        <v>0</v>
      </c>
      <c r="AW43" s="204">
        <v>-0.5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-0.5</v>
      </c>
      <c r="BD43" s="204">
        <v>-0.5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82">
        <f t="shared" si="25"/>
        <v>0.5</v>
      </c>
      <c r="BQ43" s="182">
        <f t="shared" si="26"/>
        <v>0.5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950</v>
      </c>
      <c r="G44" s="16">
        <f>'[3]09'!G46</f>
        <v>0</v>
      </c>
      <c r="H44" s="17">
        <f t="shared" si="27"/>
        <v>1270</v>
      </c>
      <c r="I44" s="15">
        <f>'[3]09'!J46</f>
        <v>-5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-5</v>
      </c>
      <c r="P44" s="18">
        <f>frq!C44</f>
        <v>1</v>
      </c>
      <c r="Q44" s="15">
        <f t="shared" si="29"/>
        <v>-5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-5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-4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</v>
      </c>
      <c r="AT44" s="8">
        <v>0</v>
      </c>
      <c r="AU44" s="8">
        <v>0</v>
      </c>
      <c r="AW44" s="204">
        <v>-0.5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-0.5</v>
      </c>
      <c r="BD44" s="204">
        <v>-0.5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82">
        <f t="shared" si="25"/>
        <v>0.5</v>
      </c>
      <c r="BQ44" s="182">
        <f t="shared" si="26"/>
        <v>0.5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950</v>
      </c>
      <c r="G45" s="16">
        <f>'[3]09'!G47</f>
        <v>0</v>
      </c>
      <c r="H45" s="17">
        <f t="shared" si="27"/>
        <v>1270</v>
      </c>
      <c r="I45" s="15">
        <f>'[3]09'!J47</f>
        <v>-5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-5</v>
      </c>
      <c r="P45" s="18">
        <f>frq!C45</f>
        <v>1</v>
      </c>
      <c r="Q45" s="15">
        <f t="shared" si="29"/>
        <v>-5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-5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-4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</v>
      </c>
      <c r="AT45" s="8">
        <v>0</v>
      </c>
      <c r="AU45" s="8">
        <v>0</v>
      </c>
      <c r="AW45" s="204">
        <v>-0.5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-0.5</v>
      </c>
      <c r="BD45" s="204">
        <v>-0.5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82">
        <f t="shared" si="25"/>
        <v>0.5</v>
      </c>
      <c r="BQ45" s="182">
        <f t="shared" si="26"/>
        <v>0.5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950</v>
      </c>
      <c r="G46" s="16">
        <f>'[3]09'!G48</f>
        <v>0</v>
      </c>
      <c r="H46" s="17">
        <f t="shared" si="27"/>
        <v>1270</v>
      </c>
      <c r="I46" s="15">
        <f>'[3]09'!J48</f>
        <v>-5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-5</v>
      </c>
      <c r="P46" s="18">
        <f>frq!C46</f>
        <v>1</v>
      </c>
      <c r="Q46" s="15">
        <f t="shared" si="29"/>
        <v>-5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-5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-4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</v>
      </c>
      <c r="AT46" s="8">
        <v>0</v>
      </c>
      <c r="AU46" s="8">
        <v>0</v>
      </c>
      <c r="AW46" s="204">
        <v>-0.5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-0.5</v>
      </c>
      <c r="BD46" s="204">
        <v>-0.5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82">
        <f t="shared" si="25"/>
        <v>0.5</v>
      </c>
      <c r="BQ46" s="182">
        <f t="shared" si="26"/>
        <v>0.5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950</v>
      </c>
      <c r="G47" s="16">
        <f>'[3]09'!G49</f>
        <v>0</v>
      </c>
      <c r="H47" s="17">
        <f t="shared" si="27"/>
        <v>1270</v>
      </c>
      <c r="I47" s="15">
        <f>'[3]09'!J49</f>
        <v>-5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</v>
      </c>
      <c r="AT47" s="8">
        <v>0</v>
      </c>
      <c r="AU47" s="8">
        <v>0</v>
      </c>
      <c r="AW47" s="204">
        <v>-0.5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-0.5</v>
      </c>
      <c r="BD47" s="204">
        <v>-0.5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82">
        <f t="shared" si="25"/>
        <v>0.5</v>
      </c>
      <c r="BQ47" s="182">
        <f t="shared" si="26"/>
        <v>0.5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950</v>
      </c>
      <c r="G48" s="16">
        <f>'[3]09'!G50</f>
        <v>0</v>
      </c>
      <c r="H48" s="17">
        <f t="shared" si="27"/>
        <v>1270</v>
      </c>
      <c r="I48" s="15">
        <f>'[3]09'!J50</f>
        <v>-5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</v>
      </c>
      <c r="AT48" s="8">
        <v>0</v>
      </c>
      <c r="AU48" s="8">
        <v>0</v>
      </c>
      <c r="AW48" s="204">
        <v>-0.5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-0.5</v>
      </c>
      <c r="BD48" s="204">
        <v>-0.5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82">
        <f t="shared" si="25"/>
        <v>0.5</v>
      </c>
      <c r="BQ48" s="182">
        <f t="shared" si="26"/>
        <v>0.5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950</v>
      </c>
      <c r="G49" s="16">
        <f>'[3]09'!G51</f>
        <v>0</v>
      </c>
      <c r="H49" s="17">
        <f t="shared" si="27"/>
        <v>1270</v>
      </c>
      <c r="I49" s="15">
        <f>'[3]09'!J51</f>
        <v>-5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</v>
      </c>
      <c r="AT49" s="8">
        <v>0</v>
      </c>
      <c r="AU49" s="8">
        <v>0</v>
      </c>
      <c r="AW49" s="204">
        <v>-0.5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-0.5</v>
      </c>
      <c r="BD49" s="204">
        <v>-0.5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82">
        <f t="shared" si="25"/>
        <v>0.5</v>
      </c>
      <c r="BQ49" s="182">
        <f t="shared" si="26"/>
        <v>0.5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950</v>
      </c>
      <c r="G50" s="16">
        <f>'[3]09'!G52</f>
        <v>0</v>
      </c>
      <c r="H50" s="17">
        <f t="shared" si="27"/>
        <v>1270</v>
      </c>
      <c r="I50" s="15">
        <f>'[3]09'!J52</f>
        <v>-5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</v>
      </c>
      <c r="AT50" s="8">
        <v>0</v>
      </c>
      <c r="AU50" s="8">
        <v>0</v>
      </c>
      <c r="AW50" s="204">
        <v>-0.5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-0.5</v>
      </c>
      <c r="BD50" s="204">
        <v>-0.5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82">
        <f t="shared" si="25"/>
        <v>0.5</v>
      </c>
      <c r="BQ50" s="182">
        <f t="shared" si="26"/>
        <v>0.5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930</v>
      </c>
      <c r="G51" s="16">
        <f>'[3]09'!G53</f>
        <v>0</v>
      </c>
      <c r="H51" s="17">
        <f t="shared" si="27"/>
        <v>1250</v>
      </c>
      <c r="I51" s="15">
        <f>'[3]09'!J53</f>
        <v>-5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</v>
      </c>
      <c r="AT51" s="8">
        <v>0</v>
      </c>
      <c r="AU51" s="8">
        <v>0</v>
      </c>
      <c r="AW51" s="204">
        <v>-0.5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-0.5</v>
      </c>
      <c r="BD51" s="204">
        <v>-0.5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82">
        <f t="shared" si="25"/>
        <v>0.5</v>
      </c>
      <c r="BQ51" s="182">
        <f t="shared" si="26"/>
        <v>0.5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930</v>
      </c>
      <c r="G52" s="16">
        <f>'[3]09'!G54</f>
        <v>0</v>
      </c>
      <c r="H52" s="17">
        <f t="shared" si="27"/>
        <v>1250</v>
      </c>
      <c r="I52" s="15">
        <f>'[3]09'!J54</f>
        <v>-5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</v>
      </c>
      <c r="AT52" s="8">
        <v>0</v>
      </c>
      <c r="AU52" s="8">
        <v>0</v>
      </c>
      <c r="AW52" s="204">
        <v>-0.5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-0.5</v>
      </c>
      <c r="BD52" s="204">
        <v>-0.5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82">
        <f t="shared" si="25"/>
        <v>0.5</v>
      </c>
      <c r="BQ52" s="182">
        <f t="shared" si="26"/>
        <v>0.5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930</v>
      </c>
      <c r="G53" s="16">
        <f>'[3]09'!G55</f>
        <v>0</v>
      </c>
      <c r="H53" s="17">
        <f t="shared" si="27"/>
        <v>1250</v>
      </c>
      <c r="I53" s="15">
        <f>'[3]09'!J55</f>
        <v>-3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4">
        <v>-0.3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-0.3</v>
      </c>
      <c r="BD53" s="204">
        <v>-0.3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930</v>
      </c>
      <c r="G54" s="16">
        <f>'[3]09'!G56</f>
        <v>0</v>
      </c>
      <c r="H54" s="17">
        <f t="shared" si="27"/>
        <v>1250</v>
      </c>
      <c r="I54" s="15">
        <f>'[3]09'!J56</f>
        <v>-3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4">
        <v>-0.3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-0.3</v>
      </c>
      <c r="BD54" s="204">
        <v>-0.3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930</v>
      </c>
      <c r="G55" s="16">
        <f>'[3]09'!G57</f>
        <v>0</v>
      </c>
      <c r="H55" s="17">
        <f t="shared" si="27"/>
        <v>1250</v>
      </c>
      <c r="I55" s="15">
        <f>'[3]09'!J57</f>
        <v>-3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4">
        <v>-0.3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-0.3</v>
      </c>
      <c r="BD55" s="204">
        <v>-0.3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930</v>
      </c>
      <c r="G56" s="16">
        <f>'[3]09'!G58</f>
        <v>0</v>
      </c>
      <c r="H56" s="17">
        <f t="shared" si="27"/>
        <v>1250</v>
      </c>
      <c r="I56" s="15">
        <f>'[3]09'!J58</f>
        <v>-3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4">
        <v>-0.3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-0.3</v>
      </c>
      <c r="BD56" s="204">
        <v>-0.3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930</v>
      </c>
      <c r="G57" s="16">
        <f>'[3]09'!G59</f>
        <v>0</v>
      </c>
      <c r="H57" s="17">
        <f t="shared" si="27"/>
        <v>1250</v>
      </c>
      <c r="I57" s="15">
        <f>'[3]09'!J59</f>
        <v>-3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4">
        <v>-0.3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-0.3</v>
      </c>
      <c r="BD57" s="204">
        <v>-0.3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930</v>
      </c>
      <c r="G58" s="16">
        <f>'[3]09'!G60</f>
        <v>0</v>
      </c>
      <c r="H58" s="17">
        <f t="shared" si="27"/>
        <v>1250</v>
      </c>
      <c r="I58" s="15">
        <f>'[3]09'!J60</f>
        <v>-3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4">
        <v>-0.3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-0.3</v>
      </c>
      <c r="BD58" s="204">
        <v>-0.3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930</v>
      </c>
      <c r="G59" s="16">
        <f>'[3]09'!G61</f>
        <v>0</v>
      </c>
      <c r="H59" s="17">
        <f t="shared" si="27"/>
        <v>1250</v>
      </c>
      <c r="I59" s="15">
        <f>'[3]09'!J61</f>
        <v>-3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4">
        <v>-0.3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-0.3</v>
      </c>
      <c r="BD59" s="204">
        <v>-0.3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930</v>
      </c>
      <c r="G60" s="16">
        <f>'[3]09'!G62</f>
        <v>0</v>
      </c>
      <c r="H60" s="17">
        <f t="shared" si="27"/>
        <v>1250</v>
      </c>
      <c r="I60" s="15">
        <f>'[3]09'!J62</f>
        <v>-3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4">
        <v>-0.3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-0.3</v>
      </c>
      <c r="BD60" s="204">
        <v>-0.3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930</v>
      </c>
      <c r="G61" s="16">
        <f>'[3]09'!G63</f>
        <v>0</v>
      </c>
      <c r="H61" s="17">
        <f t="shared" si="27"/>
        <v>1250</v>
      </c>
      <c r="I61" s="15">
        <f>'[3]09'!J63</f>
        <v>-3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4">
        <v>-0.3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-0.3</v>
      </c>
      <c r="BD61" s="204">
        <v>-0.3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930</v>
      </c>
      <c r="G62" s="16">
        <f>'[3]09'!G64</f>
        <v>0</v>
      </c>
      <c r="H62" s="17">
        <f t="shared" si="27"/>
        <v>1250</v>
      </c>
      <c r="I62" s="15">
        <f>'[3]09'!J64</f>
        <v>-3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4">
        <v>-0.3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-0.3</v>
      </c>
      <c r="BD62" s="204">
        <v>-0.3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930</v>
      </c>
      <c r="G63" s="16">
        <f>'[3]09'!G65</f>
        <v>0</v>
      </c>
      <c r="H63" s="17">
        <f t="shared" si="27"/>
        <v>1250</v>
      </c>
      <c r="I63" s="15">
        <f>'[3]09'!J65</f>
        <v>-3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4">
        <v>-0.3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-0.3</v>
      </c>
      <c r="BD63" s="204">
        <v>-0.3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930</v>
      </c>
      <c r="G64" s="16">
        <f>'[3]09'!G66</f>
        <v>0</v>
      </c>
      <c r="H64" s="17">
        <f t="shared" si="27"/>
        <v>1250</v>
      </c>
      <c r="I64" s="15">
        <f>'[3]09'!J66</f>
        <v>-3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4">
        <v>-0.3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-0.3</v>
      </c>
      <c r="BD64" s="204">
        <v>-0.3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930</v>
      </c>
      <c r="G65" s="16">
        <f>'[3]09'!G67</f>
        <v>0</v>
      </c>
      <c r="H65" s="17">
        <f t="shared" si="27"/>
        <v>1250</v>
      </c>
      <c r="I65" s="15">
        <f>'[3]09'!J67</f>
        <v>-3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4">
        <v>-0.3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-0.3</v>
      </c>
      <c r="BD65" s="204">
        <v>-0.3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930</v>
      </c>
      <c r="G66" s="16">
        <f>'[3]09'!G68</f>
        <v>0</v>
      </c>
      <c r="H66" s="17">
        <f t="shared" si="27"/>
        <v>1250</v>
      </c>
      <c r="I66" s="15">
        <f>'[3]09'!J68</f>
        <v>-3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4">
        <v>-0.3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-0.3</v>
      </c>
      <c r="BD66" s="204">
        <v>-0.3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930</v>
      </c>
      <c r="G67" s="16">
        <f>'[3]09'!G69</f>
        <v>0</v>
      </c>
      <c r="H67" s="17">
        <f t="shared" si="27"/>
        <v>1250</v>
      </c>
      <c r="I67" s="15">
        <f>'[3]09'!J69</f>
        <v>-3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4">
        <v>-0.3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-0.3</v>
      </c>
      <c r="BD67" s="204">
        <v>-0.3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930</v>
      </c>
      <c r="G68" s="16">
        <f>'[3]09'!G70</f>
        <v>0</v>
      </c>
      <c r="H68" s="17">
        <f t="shared" si="27"/>
        <v>1250</v>
      </c>
      <c r="I68" s="15">
        <f>'[3]09'!J70</f>
        <v>-3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4">
        <v>-0.3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-0.3</v>
      </c>
      <c r="BD68" s="204">
        <v>-0.3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930</v>
      </c>
      <c r="G69" s="16">
        <f>'[3]09'!G71</f>
        <v>0</v>
      </c>
      <c r="H69" s="17">
        <f t="shared" ref="H69:H98" si="59">SUM(B69:G69)</f>
        <v>1250</v>
      </c>
      <c r="I69" s="15">
        <f>'[3]09'!J71</f>
        <v>-3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4">
        <v>-0.3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-0.3</v>
      </c>
      <c r="BD69" s="204">
        <v>-0.3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930</v>
      </c>
      <c r="G70" s="16">
        <f>'[3]09'!G72</f>
        <v>0</v>
      </c>
      <c r="H70" s="17">
        <f t="shared" si="59"/>
        <v>1250</v>
      </c>
      <c r="I70" s="15">
        <f>'[3]09'!J72</f>
        <v>-3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4">
        <v>-0.3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-0.3</v>
      </c>
      <c r="BD70" s="204">
        <v>-0.3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930</v>
      </c>
      <c r="G71" s="16">
        <f>'[3]09'!G73</f>
        <v>0</v>
      </c>
      <c r="H71" s="17">
        <f t="shared" si="59"/>
        <v>1250</v>
      </c>
      <c r="I71" s="15">
        <f>'[3]09'!J73</f>
        <v>-3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4">
        <v>-0.3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-0.3</v>
      </c>
      <c r="BD71" s="204">
        <v>-0.3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930</v>
      </c>
      <c r="G72" s="16">
        <f>'[3]09'!G74</f>
        <v>0</v>
      </c>
      <c r="H72" s="17">
        <f t="shared" si="59"/>
        <v>1250</v>
      </c>
      <c r="I72" s="15">
        <f>'[3]09'!J74</f>
        <v>-3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4">
        <v>-0.3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-0.3</v>
      </c>
      <c r="BD72" s="204">
        <v>-0.3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930</v>
      </c>
      <c r="G73" s="16">
        <f>'[3]09'!G75</f>
        <v>0</v>
      </c>
      <c r="H73" s="17">
        <f t="shared" si="59"/>
        <v>1250</v>
      </c>
      <c r="I73" s="15">
        <f>'[3]09'!J75</f>
        <v>-3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4">
        <v>-0.3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-0.3</v>
      </c>
      <c r="BD73" s="204">
        <v>-0.3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930</v>
      </c>
      <c r="G74" s="16">
        <f>'[3]09'!G76</f>
        <v>0</v>
      </c>
      <c r="H74" s="17">
        <f t="shared" si="59"/>
        <v>1250</v>
      </c>
      <c r="I74" s="15">
        <f>'[3]09'!J76</f>
        <v>-3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4">
        <v>-0.3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-0.3</v>
      </c>
      <c r="BD74" s="204">
        <v>-0.3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950</v>
      </c>
      <c r="G75" s="16">
        <f>'[3]09'!G77</f>
        <v>0</v>
      </c>
      <c r="H75" s="17">
        <f t="shared" si="59"/>
        <v>1270</v>
      </c>
      <c r="I75" s="15">
        <f>'[3]09'!J77</f>
        <v>-3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4">
        <v>-0.3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-0.3</v>
      </c>
      <c r="BD75" s="204">
        <v>-0.3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950</v>
      </c>
      <c r="G76" s="16">
        <f>'[3]09'!G78</f>
        <v>0</v>
      </c>
      <c r="H76" s="17">
        <f t="shared" si="59"/>
        <v>1270</v>
      </c>
      <c r="I76" s="15">
        <f>'[3]09'!J78</f>
        <v>-3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4">
        <v>-0.3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-0.3</v>
      </c>
      <c r="BD76" s="204">
        <v>-0.3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950</v>
      </c>
      <c r="G77" s="16">
        <f>'[3]09'!G79</f>
        <v>0</v>
      </c>
      <c r="H77" s="17">
        <f t="shared" si="59"/>
        <v>1270</v>
      </c>
      <c r="I77" s="15">
        <f>'[3]09'!J79</f>
        <v>-3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4">
        <v>-0.3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-0.3</v>
      </c>
      <c r="BD77" s="204">
        <v>-0.3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950</v>
      </c>
      <c r="G78" s="16">
        <f>'[3]09'!G80</f>
        <v>0</v>
      </c>
      <c r="H78" s="17">
        <f t="shared" si="59"/>
        <v>1270</v>
      </c>
      <c r="I78" s="15">
        <f>'[3]09'!J80</f>
        <v>-3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4">
        <v>-0.3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-0.3</v>
      </c>
      <c r="BD78" s="204">
        <v>-0.3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950</v>
      </c>
      <c r="G79" s="16">
        <f>'[3]09'!G81</f>
        <v>0</v>
      </c>
      <c r="H79" s="17">
        <f t="shared" si="59"/>
        <v>1270</v>
      </c>
      <c r="I79" s="15">
        <f>'[3]09'!J81</f>
        <v>-3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4">
        <v>-0.3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</v>
      </c>
      <c r="BD79" s="204">
        <v>-0.3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950</v>
      </c>
      <c r="G80" s="16">
        <f>'[3]09'!G82</f>
        <v>0</v>
      </c>
      <c r="H80" s="17">
        <f t="shared" si="59"/>
        <v>1270</v>
      </c>
      <c r="I80" s="15">
        <f>'[3]09'!J82</f>
        <v>-3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4">
        <v>-0.3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</v>
      </c>
      <c r="BD80" s="204">
        <v>-0.3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950</v>
      </c>
      <c r="G81" s="16">
        <f>'[3]09'!G83</f>
        <v>0</v>
      </c>
      <c r="H81" s="17">
        <f t="shared" si="59"/>
        <v>1270</v>
      </c>
      <c r="I81" s="15">
        <f>'[3]09'!J83</f>
        <v>-3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4">
        <v>-0.3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</v>
      </c>
      <c r="BD81" s="204">
        <v>-0.3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950</v>
      </c>
      <c r="G82" s="16">
        <f>'[3]09'!G84</f>
        <v>0</v>
      </c>
      <c r="H82" s="17">
        <f t="shared" si="59"/>
        <v>1270</v>
      </c>
      <c r="I82" s="15">
        <f>'[3]09'!J84</f>
        <v>-3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4">
        <v>-0.3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</v>
      </c>
      <c r="BD82" s="204">
        <v>-0.3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950</v>
      </c>
      <c r="G83" s="16">
        <f>'[3]09'!G85</f>
        <v>0</v>
      </c>
      <c r="H83" s="17">
        <f t="shared" si="59"/>
        <v>1270</v>
      </c>
      <c r="I83" s="15">
        <f>'[3]09'!J85</f>
        <v>-3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4">
        <v>-0.3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</v>
      </c>
      <c r="BD83" s="204">
        <v>-0.3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950</v>
      </c>
      <c r="G84" s="16">
        <f>'[3]09'!G86</f>
        <v>0</v>
      </c>
      <c r="H84" s="17">
        <f t="shared" si="59"/>
        <v>1270</v>
      </c>
      <c r="I84" s="15">
        <f>'[3]09'!J86</f>
        <v>-3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4">
        <v>-0.3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</v>
      </c>
      <c r="BD84" s="204">
        <v>-0.3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950</v>
      </c>
      <c r="G85" s="16">
        <f>'[3]09'!G87</f>
        <v>0</v>
      </c>
      <c r="H85" s="17">
        <f t="shared" si="59"/>
        <v>1270</v>
      </c>
      <c r="I85" s="15">
        <f>'[3]09'!J87</f>
        <v>-3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4">
        <v>-0.3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</v>
      </c>
      <c r="BD85" s="204">
        <v>-0.3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950</v>
      </c>
      <c r="G86" s="16">
        <f>'[3]09'!G88</f>
        <v>0</v>
      </c>
      <c r="H86" s="17">
        <f t="shared" si="59"/>
        <v>1270</v>
      </c>
      <c r="I86" s="15">
        <f>'[3]09'!J88</f>
        <v>-3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4">
        <v>-0.3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</v>
      </c>
      <c r="BD86" s="204">
        <v>-0.3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950</v>
      </c>
      <c r="G87" s="16">
        <f>'[3]09'!G89</f>
        <v>0</v>
      </c>
      <c r="H87" s="17">
        <f t="shared" si="59"/>
        <v>1270</v>
      </c>
      <c r="I87" s="15">
        <f>'[3]09'!J89</f>
        <v>-3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4">
        <v>-0.3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</v>
      </c>
      <c r="BD87" s="204">
        <v>-0.3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950</v>
      </c>
      <c r="G88" s="16">
        <f>'[3]09'!G90</f>
        <v>0</v>
      </c>
      <c r="H88" s="17">
        <f t="shared" si="59"/>
        <v>1270</v>
      </c>
      <c r="I88" s="15">
        <f>'[3]09'!J90</f>
        <v>-3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4">
        <v>-0.3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</v>
      </c>
      <c r="BD88" s="204">
        <v>-0.3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950</v>
      </c>
      <c r="G89" s="16">
        <f>'[3]09'!G91</f>
        <v>0</v>
      </c>
      <c r="H89" s="17">
        <f t="shared" si="59"/>
        <v>1270</v>
      </c>
      <c r="I89" s="15">
        <f>'[3]09'!J91</f>
        <v>-3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4">
        <v>-0.3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</v>
      </c>
      <c r="BD89" s="204">
        <v>-0.3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950</v>
      </c>
      <c r="G90" s="16">
        <f>'[3]09'!G92</f>
        <v>0</v>
      </c>
      <c r="H90" s="17">
        <f t="shared" si="59"/>
        <v>1270</v>
      </c>
      <c r="I90" s="15">
        <f>'[3]09'!J92</f>
        <v>-3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4">
        <v>-0.3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</v>
      </c>
      <c r="BD90" s="204">
        <v>-0.3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950</v>
      </c>
      <c r="G91" s="16">
        <f>'[3]09'!G93</f>
        <v>0</v>
      </c>
      <c r="H91" s="17">
        <f t="shared" si="59"/>
        <v>1270</v>
      </c>
      <c r="I91" s="15">
        <f>'[3]09'!J93</f>
        <v>-3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4">
        <v>-0.3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</v>
      </c>
      <c r="BD91" s="204">
        <v>-0.3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950</v>
      </c>
      <c r="G92" s="16">
        <f>'[3]09'!G94</f>
        <v>0</v>
      </c>
      <c r="H92" s="17">
        <f t="shared" si="59"/>
        <v>1270</v>
      </c>
      <c r="I92" s="15">
        <f>'[3]09'!J94</f>
        <v>-3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4">
        <v>-0.3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</v>
      </c>
      <c r="BD92" s="204">
        <v>-0.3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950</v>
      </c>
      <c r="G93" s="16">
        <f>'[3]09'!G95</f>
        <v>0</v>
      </c>
      <c r="H93" s="17">
        <f t="shared" si="59"/>
        <v>1270</v>
      </c>
      <c r="I93" s="15">
        <f>'[3]09'!J95</f>
        <v>-3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4">
        <v>-0.3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</v>
      </c>
      <c r="BD93" s="204">
        <v>-0.3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950</v>
      </c>
      <c r="G94" s="16">
        <f>'[3]09'!G96</f>
        <v>0</v>
      </c>
      <c r="H94" s="17">
        <f t="shared" si="59"/>
        <v>1270</v>
      </c>
      <c r="I94" s="15">
        <f>'[3]09'!J96</f>
        <v>-3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4">
        <v>-0.3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</v>
      </c>
      <c r="BD94" s="204">
        <v>-0.3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950</v>
      </c>
      <c r="G95" s="16">
        <f>'[3]09'!G97</f>
        <v>0</v>
      </c>
      <c r="H95" s="17">
        <f t="shared" si="59"/>
        <v>1270</v>
      </c>
      <c r="I95" s="15">
        <f>'[3]09'!J97</f>
        <v>-3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4">
        <v>-0.3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</v>
      </c>
      <c r="BD95" s="204">
        <v>-0.3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950</v>
      </c>
      <c r="G96" s="16">
        <f>'[3]09'!G98</f>
        <v>0</v>
      </c>
      <c r="H96" s="17">
        <f t="shared" si="59"/>
        <v>1270</v>
      </c>
      <c r="I96" s="15">
        <f>'[3]09'!J98</f>
        <v>-3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4">
        <v>-0.3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</v>
      </c>
      <c r="BD96" s="204">
        <v>-0.3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950</v>
      </c>
      <c r="G97" s="16">
        <f>'[3]09'!G99</f>
        <v>0</v>
      </c>
      <c r="H97" s="17">
        <f t="shared" si="59"/>
        <v>1270</v>
      </c>
      <c r="I97" s="15">
        <f>'[3]09'!J99</f>
        <v>-3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4">
        <v>-0.3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</v>
      </c>
      <c r="BD97" s="204">
        <v>-0.3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950</v>
      </c>
      <c r="G98" s="16">
        <f>'[3]09'!G100</f>
        <v>0</v>
      </c>
      <c r="H98" s="17">
        <f t="shared" si="59"/>
        <v>1270</v>
      </c>
      <c r="I98" s="15">
        <f>'[3]09'!J100</f>
        <v>-3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4">
        <v>-0.3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</v>
      </c>
      <c r="BD98" s="204">
        <v>-0.3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-9.7000000000000003E-2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-9.7000000000000003E-2</v>
      </c>
      <c r="P99" s="15">
        <f t="shared" si="62"/>
        <v>2.4E-2</v>
      </c>
      <c r="Q99" s="15">
        <f t="shared" si="62"/>
        <v>-9.7000000000000003E-2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-9.7000000000000003E-2</v>
      </c>
      <c r="X99" s="15">
        <f t="shared" si="62"/>
        <v>-9.6999999999999881E-3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-9.6999999999999881E-3</v>
      </c>
      <c r="AE99" s="15">
        <f t="shared" si="62"/>
        <v>-9.6999999999999881E-3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-9.6999999999999881E-3</v>
      </c>
      <c r="AL99" s="15">
        <f t="shared" si="62"/>
        <v>-7.7599999999999905E-2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-7.7599999999999905E-2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-9.6999999999999881E-3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-9.6999999999999881E-3</v>
      </c>
      <c r="BD99" s="15">
        <f t="shared" si="62"/>
        <v>-9.6999999999999881E-3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-9.6999999999999881E-3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-9.6999999999999881E-3</v>
      </c>
      <c r="BO99" s="15">
        <f t="shared" si="63"/>
        <v>-9.6999999999999881E-3</v>
      </c>
      <c r="BP99" s="15">
        <f t="shared" si="63"/>
        <v>9.6999999999999881E-3</v>
      </c>
      <c r="BQ99" s="15">
        <f t="shared" si="63"/>
        <v>9.6999999999999881E-3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37.07</v>
      </c>
      <c r="E3">
        <f>GT!N3</f>
        <v>0</v>
      </c>
      <c r="F3">
        <f>B3+C3</f>
        <v>84</v>
      </c>
      <c r="G3">
        <f>D3+E3-X3</f>
        <v>37.07</v>
      </c>
      <c r="H3" s="154"/>
      <c r="I3">
        <f>BRPL_EOD!AC3+BRPL_EOD!AD3</f>
        <v>14.52</v>
      </c>
      <c r="J3">
        <f>BYPL_EOD!AC3+BYPL_EOD!AD3</f>
        <v>7.95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36.54</v>
      </c>
      <c r="O3" s="154">
        <f t="shared" ref="O3:O66" si="1">G3-N3</f>
        <v>0.53000000000000114</v>
      </c>
      <c r="P3">
        <v>14.730607553366173</v>
      </c>
      <c r="Q3">
        <v>8.065311986863712</v>
      </c>
      <c r="R3">
        <v>0</v>
      </c>
      <c r="S3">
        <v>2.1000246305418719</v>
      </c>
      <c r="T3">
        <v>12.174055829228243</v>
      </c>
      <c r="U3" s="156">
        <f t="shared" ref="U3:U66" si="2">SUM(P3:T3)</f>
        <v>37.07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14.52</v>
      </c>
      <c r="J4">
        <f>BYPL_EOD!AC4+BYPL_EOD!AD4</f>
        <v>7.95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36.54</v>
      </c>
      <c r="O4" s="154">
        <f t="shared" si="1"/>
        <v>6.0000000000002274E-2</v>
      </c>
      <c r="P4">
        <v>14.54384236453202</v>
      </c>
      <c r="Q4">
        <v>7.9630541871921192</v>
      </c>
      <c r="R4">
        <v>0</v>
      </c>
      <c r="S4">
        <v>2.073399014778325</v>
      </c>
      <c r="T4">
        <v>12.019704433497537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14.52</v>
      </c>
      <c r="J5">
        <f>BYPL_EOD!AC5+BYPL_EOD!AD5</f>
        <v>7.95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36.54</v>
      </c>
      <c r="O5" s="154">
        <f t="shared" si="1"/>
        <v>6.0000000000002274E-2</v>
      </c>
      <c r="P5">
        <v>14.54384236453202</v>
      </c>
      <c r="Q5">
        <v>7.9630541871921192</v>
      </c>
      <c r="R5">
        <v>0</v>
      </c>
      <c r="S5">
        <v>2.073399014778325</v>
      </c>
      <c r="T5">
        <v>12.019704433497537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14.52</v>
      </c>
      <c r="J6">
        <f>BYPL_EOD!AC6+BYPL_EOD!AD6</f>
        <v>7.95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36.54</v>
      </c>
      <c r="O6" s="154">
        <f t="shared" si="1"/>
        <v>6.0000000000002274E-2</v>
      </c>
      <c r="P6">
        <v>14.54384236453202</v>
      </c>
      <c r="Q6">
        <v>7.9630541871921192</v>
      </c>
      <c r="R6">
        <v>0</v>
      </c>
      <c r="S6">
        <v>2.073399014778325</v>
      </c>
      <c r="T6">
        <v>12.019704433497537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15.16</v>
      </c>
      <c r="J7">
        <f>BYPL_EOD!AC7+BYPL_EOD!AD7</f>
        <v>8.3000000000000007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37.53</v>
      </c>
      <c r="O7" s="154">
        <f t="shared" si="1"/>
        <v>7.0000000000000284E-2</v>
      </c>
      <c r="P7">
        <v>15.188276045830003</v>
      </c>
      <c r="Q7">
        <v>8.315480948574475</v>
      </c>
      <c r="R7">
        <v>0</v>
      </c>
      <c r="S7">
        <v>2.0738609112709829</v>
      </c>
      <c r="T7">
        <v>12.02238209432454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15.16</v>
      </c>
      <c r="J8">
        <f>BYPL_EOD!AC8+BYPL_EOD!AD8</f>
        <v>8.3000000000000007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37.53</v>
      </c>
      <c r="O8" s="154">
        <f t="shared" si="1"/>
        <v>7.0000000000000284E-2</v>
      </c>
      <c r="P8">
        <v>15.188276045830003</v>
      </c>
      <c r="Q8">
        <v>8.315480948574475</v>
      </c>
      <c r="R8">
        <v>0</v>
      </c>
      <c r="S8">
        <v>2.0738609112709829</v>
      </c>
      <c r="T8">
        <v>12.02238209432454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15.16</v>
      </c>
      <c r="J9">
        <f>BYPL_EOD!AC9+BYPL_EOD!AD9</f>
        <v>8.3000000000000007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37.53</v>
      </c>
      <c r="O9" s="154">
        <f t="shared" si="1"/>
        <v>7.0000000000000284E-2</v>
      </c>
      <c r="P9">
        <v>15.188276045830003</v>
      </c>
      <c r="Q9">
        <v>8.315480948574475</v>
      </c>
      <c r="R9">
        <v>0</v>
      </c>
      <c r="S9">
        <v>2.0738609112709829</v>
      </c>
      <c r="T9">
        <v>12.02238209432454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15.16</v>
      </c>
      <c r="J10">
        <f>BYPL_EOD!AC10+BYPL_EOD!AD10</f>
        <v>8.3000000000000007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37.53</v>
      </c>
      <c r="O10" s="154">
        <f t="shared" si="1"/>
        <v>7.0000000000000284E-2</v>
      </c>
      <c r="P10">
        <v>15.188276045830003</v>
      </c>
      <c r="Q10">
        <v>8.315480948574475</v>
      </c>
      <c r="R10">
        <v>0</v>
      </c>
      <c r="S10">
        <v>2.0738609112709829</v>
      </c>
      <c r="T10">
        <v>12.02238209432454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15.16</v>
      </c>
      <c r="J11">
        <f>BYPL_EOD!AC11+BYPL_EOD!AD11</f>
        <v>8.3000000000000007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37.53</v>
      </c>
      <c r="O11" s="154">
        <f t="shared" si="1"/>
        <v>7.0000000000000284E-2</v>
      </c>
      <c r="P11">
        <v>15.188276045830003</v>
      </c>
      <c r="Q11">
        <v>8.315480948574475</v>
      </c>
      <c r="R11">
        <v>0</v>
      </c>
      <c r="S11">
        <v>2.0738609112709829</v>
      </c>
      <c r="T11">
        <v>12.02238209432454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15.16</v>
      </c>
      <c r="J12">
        <f>BYPL_EOD!AC12+BYPL_EOD!AD12</f>
        <v>8.3000000000000007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37.53</v>
      </c>
      <c r="O12" s="154">
        <f t="shared" si="1"/>
        <v>7.0000000000000284E-2</v>
      </c>
      <c r="P12">
        <v>15.188276045830003</v>
      </c>
      <c r="Q12">
        <v>8.315480948574475</v>
      </c>
      <c r="R12">
        <v>0</v>
      </c>
      <c r="S12">
        <v>2.0738609112709829</v>
      </c>
      <c r="T12">
        <v>12.02238209432454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15.16</v>
      </c>
      <c r="J13">
        <f>BYPL_EOD!AC13+BYPL_EOD!AD13</f>
        <v>8.3000000000000007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37.53</v>
      </c>
      <c r="O13" s="154">
        <f t="shared" si="1"/>
        <v>7.0000000000000284E-2</v>
      </c>
      <c r="P13">
        <v>15.188276045830003</v>
      </c>
      <c r="Q13">
        <v>8.315480948574475</v>
      </c>
      <c r="R13">
        <v>0</v>
      </c>
      <c r="S13">
        <v>2.0738609112709829</v>
      </c>
      <c r="T13">
        <v>12.02238209432454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15.16</v>
      </c>
      <c r="J14">
        <f>BYPL_EOD!AC14+BYPL_EOD!AD14</f>
        <v>8.3000000000000007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37.53</v>
      </c>
      <c r="O14" s="154">
        <f t="shared" si="1"/>
        <v>7.0000000000000284E-2</v>
      </c>
      <c r="P14">
        <v>15.188276045830003</v>
      </c>
      <c r="Q14">
        <v>8.315480948574475</v>
      </c>
      <c r="R14">
        <v>0</v>
      </c>
      <c r="S14">
        <v>2.0738609112709829</v>
      </c>
      <c r="T14">
        <v>12.02238209432454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15.16</v>
      </c>
      <c r="J15">
        <f>BYPL_EOD!AC15+BYPL_EOD!AD15</f>
        <v>8.3000000000000007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37.53</v>
      </c>
      <c r="O15" s="154">
        <f t="shared" si="1"/>
        <v>7.0000000000000284E-2</v>
      </c>
      <c r="P15">
        <v>15.188276045830003</v>
      </c>
      <c r="Q15">
        <v>8.315480948574475</v>
      </c>
      <c r="R15">
        <v>0</v>
      </c>
      <c r="S15">
        <v>2.0738609112709829</v>
      </c>
      <c r="T15">
        <v>12.02238209432454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15.16</v>
      </c>
      <c r="J16">
        <f>BYPL_EOD!AC16+BYPL_EOD!AD16</f>
        <v>8.3000000000000007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37.53</v>
      </c>
      <c r="O16" s="154">
        <f t="shared" si="1"/>
        <v>7.0000000000000284E-2</v>
      </c>
      <c r="P16">
        <v>15.188276045830003</v>
      </c>
      <c r="Q16">
        <v>8.315480948574475</v>
      </c>
      <c r="R16">
        <v>0</v>
      </c>
      <c r="S16">
        <v>2.0738609112709829</v>
      </c>
      <c r="T16">
        <v>12.02238209432454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15.16</v>
      </c>
      <c r="J17">
        <f>BYPL_EOD!AC17+BYPL_EOD!AD17</f>
        <v>8.3000000000000007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37.53</v>
      </c>
      <c r="O17" s="154">
        <f t="shared" si="1"/>
        <v>7.0000000000000284E-2</v>
      </c>
      <c r="P17">
        <v>15.188276045830003</v>
      </c>
      <c r="Q17">
        <v>8.315480948574475</v>
      </c>
      <c r="R17">
        <v>0</v>
      </c>
      <c r="S17">
        <v>2.0738609112709829</v>
      </c>
      <c r="T17">
        <v>12.02238209432454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15.16</v>
      </c>
      <c r="J18">
        <f>BYPL_EOD!AC18+BYPL_EOD!AD18</f>
        <v>8.3000000000000007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37.53</v>
      </c>
      <c r="O18" s="154">
        <f t="shared" si="1"/>
        <v>7.0000000000000284E-2</v>
      </c>
      <c r="P18">
        <v>15.188276045830003</v>
      </c>
      <c r="Q18">
        <v>8.315480948574475</v>
      </c>
      <c r="R18">
        <v>0</v>
      </c>
      <c r="S18">
        <v>2.0738609112709829</v>
      </c>
      <c r="T18">
        <v>12.02238209432454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15.16</v>
      </c>
      <c r="J19">
        <f>BYPL_EOD!AC19+BYPL_EOD!AD19</f>
        <v>8.3000000000000007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37.53</v>
      </c>
      <c r="O19" s="154">
        <f t="shared" si="1"/>
        <v>7.0000000000000284E-2</v>
      </c>
      <c r="P19">
        <v>15.188276045830003</v>
      </c>
      <c r="Q19">
        <v>8.315480948574475</v>
      </c>
      <c r="R19">
        <v>0</v>
      </c>
      <c r="S19">
        <v>2.0738609112709829</v>
      </c>
      <c r="T19">
        <v>12.02238209432454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15.16</v>
      </c>
      <c r="J20">
        <f>BYPL_EOD!AC20+BYPL_EOD!AD20</f>
        <v>8.3000000000000007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37.53</v>
      </c>
      <c r="O20" s="154">
        <f t="shared" si="1"/>
        <v>7.0000000000000284E-2</v>
      </c>
      <c r="P20">
        <v>15.188276045830003</v>
      </c>
      <c r="Q20">
        <v>8.315480948574475</v>
      </c>
      <c r="R20">
        <v>0</v>
      </c>
      <c r="S20">
        <v>2.0738609112709829</v>
      </c>
      <c r="T20">
        <v>12.02238209432454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15.16</v>
      </c>
      <c r="J21">
        <f>BYPL_EOD!AC21+BYPL_EOD!AD21</f>
        <v>8.3000000000000007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37.53</v>
      </c>
      <c r="O21" s="154">
        <f t="shared" si="1"/>
        <v>7.0000000000000284E-2</v>
      </c>
      <c r="P21">
        <v>15.188276045830003</v>
      </c>
      <c r="Q21">
        <v>8.315480948574475</v>
      </c>
      <c r="R21">
        <v>0</v>
      </c>
      <c r="S21">
        <v>2.0738609112709829</v>
      </c>
      <c r="T21">
        <v>12.02238209432454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15.16</v>
      </c>
      <c r="J22">
        <f>BYPL_EOD!AC22+BYPL_EOD!AD22</f>
        <v>8.3000000000000007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37.53</v>
      </c>
      <c r="O22" s="154">
        <f t="shared" si="1"/>
        <v>7.0000000000000284E-2</v>
      </c>
      <c r="P22">
        <v>15.188276045830003</v>
      </c>
      <c r="Q22">
        <v>8.315480948574475</v>
      </c>
      <c r="R22">
        <v>0</v>
      </c>
      <c r="S22">
        <v>2.0738609112709829</v>
      </c>
      <c r="T22">
        <v>12.02238209432454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15.16</v>
      </c>
      <c r="J23">
        <f>BYPL_EOD!AC23+BYPL_EOD!AD23</f>
        <v>8.3000000000000007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37.53</v>
      </c>
      <c r="O23" s="154">
        <f t="shared" si="1"/>
        <v>7.0000000000000284E-2</v>
      </c>
      <c r="P23">
        <v>15.188276045830003</v>
      </c>
      <c r="Q23">
        <v>8.315480948574475</v>
      </c>
      <c r="R23">
        <v>0</v>
      </c>
      <c r="S23">
        <v>2.0738609112709829</v>
      </c>
      <c r="T23">
        <v>12.02238209432454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15.16</v>
      </c>
      <c r="J24">
        <f>BYPL_EOD!AC24+BYPL_EOD!AD24</f>
        <v>8.3000000000000007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37.53</v>
      </c>
      <c r="O24" s="154">
        <f t="shared" si="1"/>
        <v>7.0000000000000284E-2</v>
      </c>
      <c r="P24">
        <v>15.188276045830003</v>
      </c>
      <c r="Q24">
        <v>8.315480948574475</v>
      </c>
      <c r="R24">
        <v>0</v>
      </c>
      <c r="S24">
        <v>2.0738609112709829</v>
      </c>
      <c r="T24">
        <v>12.02238209432454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15.16</v>
      </c>
      <c r="J25">
        <f>BYPL_EOD!AC25+BYPL_EOD!AD25</f>
        <v>8.3000000000000007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37.53</v>
      </c>
      <c r="O25" s="154">
        <f t="shared" si="1"/>
        <v>7.0000000000000284E-2</v>
      </c>
      <c r="P25">
        <v>15.188276045830003</v>
      </c>
      <c r="Q25">
        <v>8.315480948574475</v>
      </c>
      <c r="R25">
        <v>0</v>
      </c>
      <c r="S25">
        <v>2.0738609112709829</v>
      </c>
      <c r="T25">
        <v>12.02238209432454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4.17</v>
      </c>
      <c r="J26">
        <f>BYPL_EOD!AC26+BYPL_EOD!AD26</f>
        <v>21.7</v>
      </c>
      <c r="K26">
        <f>MES_EOD!AC26+MES_EOD!AD26</f>
        <v>0</v>
      </c>
      <c r="L26">
        <f>NDMC_EOD!AC26+NDMC_EOD!AD26</f>
        <v>1.73</v>
      </c>
      <c r="M26">
        <f>TPDDL_EOD!AC26+TPDDL_EOD!AD26</f>
        <v>10.01</v>
      </c>
      <c r="N26">
        <f t="shared" si="0"/>
        <v>37.61</v>
      </c>
      <c r="O26" s="154">
        <f t="shared" si="1"/>
        <v>-9.9999999999980105E-3</v>
      </c>
      <c r="P26">
        <v>4.1688912523265094</v>
      </c>
      <c r="Q26">
        <v>21.694230257910132</v>
      </c>
      <c r="R26">
        <v>0</v>
      </c>
      <c r="S26">
        <v>1.7295400159532039</v>
      </c>
      <c r="T26">
        <v>10.007338473810158</v>
      </c>
      <c r="U26" s="156">
        <f t="shared" si="2"/>
        <v>37.600000000000009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15.16</v>
      </c>
      <c r="J27">
        <f>BYPL_EOD!AC27+BYPL_EOD!AD27</f>
        <v>8.3000000000000007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37.53</v>
      </c>
      <c r="O27" s="154">
        <f t="shared" si="1"/>
        <v>7.0000000000000284E-2</v>
      </c>
      <c r="P27">
        <v>15.188276045830003</v>
      </c>
      <c r="Q27">
        <v>8.315480948574475</v>
      </c>
      <c r="R27">
        <v>0</v>
      </c>
      <c r="S27">
        <v>2.0738609112709829</v>
      </c>
      <c r="T27">
        <v>12.02238209432454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15.16</v>
      </c>
      <c r="J28">
        <f>BYPL_EOD!AC28+BYPL_EOD!AD28</f>
        <v>8.3000000000000007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37.53</v>
      </c>
      <c r="O28" s="154">
        <f t="shared" si="1"/>
        <v>7.0000000000000284E-2</v>
      </c>
      <c r="P28">
        <v>15.188276045830003</v>
      </c>
      <c r="Q28">
        <v>8.315480948574475</v>
      </c>
      <c r="R28">
        <v>0</v>
      </c>
      <c r="S28">
        <v>2.0738609112709829</v>
      </c>
      <c r="T28">
        <v>12.02238209432454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15.16</v>
      </c>
      <c r="J29">
        <f>BYPL_EOD!AC29+BYPL_EOD!AD29</f>
        <v>8.3000000000000007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37.53</v>
      </c>
      <c r="O29" s="154">
        <f t="shared" si="1"/>
        <v>7.0000000000000284E-2</v>
      </c>
      <c r="P29">
        <v>15.188276045830003</v>
      </c>
      <c r="Q29">
        <v>8.315480948574475</v>
      </c>
      <c r="R29">
        <v>0</v>
      </c>
      <c r="S29">
        <v>2.0738609112709829</v>
      </c>
      <c r="T29">
        <v>12.02238209432454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15.16</v>
      </c>
      <c r="J30">
        <f>BYPL_EOD!AC30+BYPL_EOD!AD30</f>
        <v>8.3000000000000007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37.53</v>
      </c>
      <c r="O30" s="154">
        <f t="shared" si="1"/>
        <v>7.0000000000000284E-2</v>
      </c>
      <c r="P30">
        <v>15.188276045830003</v>
      </c>
      <c r="Q30">
        <v>8.315480948574475</v>
      </c>
      <c r="R30">
        <v>0</v>
      </c>
      <c r="S30">
        <v>2.0738609112709829</v>
      </c>
      <c r="T30">
        <v>12.02238209432454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15.16</v>
      </c>
      <c r="J31">
        <f>BYPL_EOD!AC31+BYPL_EOD!AD31</f>
        <v>8.3000000000000007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37.53</v>
      </c>
      <c r="O31" s="154">
        <f t="shared" si="1"/>
        <v>7.0000000000000284E-2</v>
      </c>
      <c r="P31">
        <v>15.188276045830003</v>
      </c>
      <c r="Q31">
        <v>8.315480948574475</v>
      </c>
      <c r="R31">
        <v>0</v>
      </c>
      <c r="S31">
        <v>2.0738609112709829</v>
      </c>
      <c r="T31">
        <v>12.02238209432454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15.16</v>
      </c>
      <c r="J32">
        <f>BYPL_EOD!AC32+BYPL_EOD!AD32</f>
        <v>8.3000000000000007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37.53</v>
      </c>
      <c r="O32" s="154">
        <f t="shared" si="1"/>
        <v>7.0000000000000284E-2</v>
      </c>
      <c r="P32">
        <v>15.188276045830003</v>
      </c>
      <c r="Q32">
        <v>8.315480948574475</v>
      </c>
      <c r="R32">
        <v>0</v>
      </c>
      <c r="S32">
        <v>2.0738609112709829</v>
      </c>
      <c r="T32">
        <v>12.02238209432454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15.16</v>
      </c>
      <c r="J33">
        <f>BYPL_EOD!AC33+BYPL_EOD!AD33</f>
        <v>8.3000000000000007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37.53</v>
      </c>
      <c r="O33" s="154">
        <f t="shared" si="1"/>
        <v>7.0000000000000284E-2</v>
      </c>
      <c r="P33">
        <v>15.188276045830003</v>
      </c>
      <c r="Q33">
        <v>8.315480948574475</v>
      </c>
      <c r="R33">
        <v>0</v>
      </c>
      <c r="S33">
        <v>2.0738609112709829</v>
      </c>
      <c r="T33">
        <v>12.02238209432454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3.76</v>
      </c>
      <c r="J34">
        <f>BYPL_EOD!AC34+BYPL_EOD!AD34</f>
        <v>23.31</v>
      </c>
      <c r="K34">
        <f>MES_EOD!AC34+MES_EOD!AD34</f>
        <v>0</v>
      </c>
      <c r="L34">
        <f>NDMC_EOD!AC34+NDMC_EOD!AD34</f>
        <v>1.56</v>
      </c>
      <c r="M34">
        <f>TPDDL_EOD!AC34+TPDDL_EOD!AD34</f>
        <v>9.02</v>
      </c>
      <c r="N34">
        <f t="shared" si="0"/>
        <v>37.65</v>
      </c>
      <c r="O34" s="154">
        <f t="shared" si="1"/>
        <v>-4.9999999999997158E-2</v>
      </c>
      <c r="P34">
        <v>3.7550066401062416</v>
      </c>
      <c r="Q34">
        <v>23.279043824701194</v>
      </c>
      <c r="R34">
        <v>0</v>
      </c>
      <c r="S34">
        <v>1.5579282868525899</v>
      </c>
      <c r="T34">
        <v>9.0080212483399738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3.76</v>
      </c>
      <c r="J35">
        <f>BYPL_EOD!AC35+BYPL_EOD!AD35</f>
        <v>23.31</v>
      </c>
      <c r="K35">
        <f>MES_EOD!AC35+MES_EOD!AD35</f>
        <v>0</v>
      </c>
      <c r="L35">
        <f>NDMC_EOD!AC35+NDMC_EOD!AD35</f>
        <v>1.56</v>
      </c>
      <c r="M35">
        <f>TPDDL_EOD!AC35+TPDDL_EOD!AD35</f>
        <v>9.02</v>
      </c>
      <c r="N35">
        <f t="shared" si="0"/>
        <v>37.65</v>
      </c>
      <c r="O35" s="154">
        <f t="shared" si="1"/>
        <v>-4.9999999999997158E-2</v>
      </c>
      <c r="P35">
        <v>3.7550066401062416</v>
      </c>
      <c r="Q35">
        <v>23.279043824701194</v>
      </c>
      <c r="R35">
        <v>0</v>
      </c>
      <c r="S35">
        <v>1.5579282868525899</v>
      </c>
      <c r="T35">
        <v>9.0080212483399738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3.76</v>
      </c>
      <c r="J36">
        <f>BYPL_EOD!AC36+BYPL_EOD!AD36</f>
        <v>23.31</v>
      </c>
      <c r="K36">
        <f>MES_EOD!AC36+MES_EOD!AD36</f>
        <v>0</v>
      </c>
      <c r="L36">
        <f>NDMC_EOD!AC36+NDMC_EOD!AD36</f>
        <v>1.56</v>
      </c>
      <c r="M36">
        <f>TPDDL_EOD!AC36+TPDDL_EOD!AD36</f>
        <v>9.02</v>
      </c>
      <c r="N36">
        <f t="shared" si="0"/>
        <v>37.65</v>
      </c>
      <c r="O36" s="154">
        <f t="shared" si="1"/>
        <v>-4.9999999999997158E-2</v>
      </c>
      <c r="P36">
        <v>3.7550066401062416</v>
      </c>
      <c r="Q36">
        <v>23.279043824701194</v>
      </c>
      <c r="R36">
        <v>0</v>
      </c>
      <c r="S36">
        <v>1.5579282868525899</v>
      </c>
      <c r="T36">
        <v>9.0080212483399738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15.16</v>
      </c>
      <c r="J37">
        <f>BYPL_EOD!AC37+BYPL_EOD!AD37</f>
        <v>8.3000000000000007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37.53</v>
      </c>
      <c r="O37" s="154">
        <f t="shared" si="1"/>
        <v>7.0000000000000284E-2</v>
      </c>
      <c r="P37">
        <v>15.188276045830003</v>
      </c>
      <c r="Q37">
        <v>8.315480948574475</v>
      </c>
      <c r="R37">
        <v>0</v>
      </c>
      <c r="S37">
        <v>2.0738609112709829</v>
      </c>
      <c r="T37">
        <v>12.02238209432454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14.52</v>
      </c>
      <c r="J38">
        <f>BYPL_EOD!AC38+BYPL_EOD!AD38</f>
        <v>7.95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36.54</v>
      </c>
      <c r="O38" s="154">
        <f t="shared" si="1"/>
        <v>6.0000000000002274E-2</v>
      </c>
      <c r="P38">
        <v>14.54384236453202</v>
      </c>
      <c r="Q38">
        <v>7.9630541871921192</v>
      </c>
      <c r="R38">
        <v>0</v>
      </c>
      <c r="S38">
        <v>2.073399014778325</v>
      </c>
      <c r="T38">
        <v>12.019704433497537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14.52</v>
      </c>
      <c r="J39">
        <f>BYPL_EOD!AC39+BYPL_EOD!AD39</f>
        <v>7.95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36.54</v>
      </c>
      <c r="O39" s="154">
        <f t="shared" si="1"/>
        <v>6.0000000000002274E-2</v>
      </c>
      <c r="P39">
        <v>14.54384236453202</v>
      </c>
      <c r="Q39">
        <v>7.9630541871921192</v>
      </c>
      <c r="R39">
        <v>0</v>
      </c>
      <c r="S39">
        <v>2.073399014778325</v>
      </c>
      <c r="T39">
        <v>12.019704433497537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14.52</v>
      </c>
      <c r="J40">
        <f>BYPL_EOD!AC40+BYPL_EOD!AD40</f>
        <v>7.95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36.54</v>
      </c>
      <c r="O40" s="154">
        <f t="shared" si="1"/>
        <v>6.0000000000002274E-2</v>
      </c>
      <c r="P40">
        <v>14.54384236453202</v>
      </c>
      <c r="Q40">
        <v>7.9630541871921192</v>
      </c>
      <c r="R40">
        <v>0</v>
      </c>
      <c r="S40">
        <v>2.073399014778325</v>
      </c>
      <c r="T40">
        <v>12.019704433497537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14.52</v>
      </c>
      <c r="J41">
        <f>BYPL_EOD!AC41+BYPL_EOD!AD41</f>
        <v>7.95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36.54</v>
      </c>
      <c r="O41" s="154">
        <f t="shared" si="1"/>
        <v>6.0000000000002274E-2</v>
      </c>
      <c r="P41">
        <v>14.54384236453202</v>
      </c>
      <c r="Q41">
        <v>7.9630541871921192</v>
      </c>
      <c r="R41">
        <v>0</v>
      </c>
      <c r="S41">
        <v>2.073399014778325</v>
      </c>
      <c r="T41">
        <v>12.019704433497537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14.52</v>
      </c>
      <c r="J42">
        <f>BYPL_EOD!AC42+BYPL_EOD!AD42</f>
        <v>7.95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36.54</v>
      </c>
      <c r="O42" s="154">
        <f t="shared" si="1"/>
        <v>6.0000000000002274E-2</v>
      </c>
      <c r="P42">
        <v>14.54384236453202</v>
      </c>
      <c r="Q42">
        <v>7.9630541871921192</v>
      </c>
      <c r="R42">
        <v>0</v>
      </c>
      <c r="S42">
        <v>2.073399014778325</v>
      </c>
      <c r="T42">
        <v>12.019704433497537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14.52</v>
      </c>
      <c r="J43">
        <f>BYPL_EOD!AC43+BYPL_EOD!AD43</f>
        <v>7.95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36.54</v>
      </c>
      <c r="O43" s="154">
        <f t="shared" si="1"/>
        <v>6.0000000000002274E-2</v>
      </c>
      <c r="P43">
        <v>14.54384236453202</v>
      </c>
      <c r="Q43">
        <v>7.9630541871921192</v>
      </c>
      <c r="R43">
        <v>0</v>
      </c>
      <c r="S43">
        <v>2.073399014778325</v>
      </c>
      <c r="T43">
        <v>12.019704433497537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14.52</v>
      </c>
      <c r="J44">
        <f>BYPL_EOD!AC44+BYPL_EOD!AD44</f>
        <v>7.95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36.54</v>
      </c>
      <c r="O44" s="154">
        <f t="shared" si="1"/>
        <v>6.0000000000002274E-2</v>
      </c>
      <c r="P44">
        <v>14.54384236453202</v>
      </c>
      <c r="Q44">
        <v>7.9630541871921192</v>
      </c>
      <c r="R44">
        <v>0</v>
      </c>
      <c r="S44">
        <v>2.073399014778325</v>
      </c>
      <c r="T44">
        <v>12.019704433497537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14.52</v>
      </c>
      <c r="J45">
        <f>BYPL_EOD!AC45+BYPL_EOD!AD45</f>
        <v>7.95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36.54</v>
      </c>
      <c r="O45" s="154">
        <f t="shared" si="1"/>
        <v>6.0000000000002274E-2</v>
      </c>
      <c r="P45">
        <v>14.54384236453202</v>
      </c>
      <c r="Q45">
        <v>7.9630541871921192</v>
      </c>
      <c r="R45">
        <v>0</v>
      </c>
      <c r="S45">
        <v>2.073399014778325</v>
      </c>
      <c r="T45">
        <v>12.019704433497537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0.53999999999999915</v>
      </c>
      <c r="P46">
        <v>14.422795341098171</v>
      </c>
      <c r="Q46">
        <v>7.8965058236272876</v>
      </c>
      <c r="R46">
        <v>0</v>
      </c>
      <c r="S46">
        <v>2.100998336106489</v>
      </c>
      <c r="T46">
        <v>12.179700499168053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0.53999999999999915</v>
      </c>
      <c r="P47">
        <v>14.422795341098171</v>
      </c>
      <c r="Q47">
        <v>7.8965058236272876</v>
      </c>
      <c r="R47">
        <v>0</v>
      </c>
      <c r="S47">
        <v>2.100998336106489</v>
      </c>
      <c r="T47">
        <v>12.179700499168053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0.53999999999999915</v>
      </c>
      <c r="P48">
        <v>14.422795341098171</v>
      </c>
      <c r="Q48">
        <v>7.8965058236272876</v>
      </c>
      <c r="R48">
        <v>0</v>
      </c>
      <c r="S48">
        <v>2.100998336106489</v>
      </c>
      <c r="T48">
        <v>12.179700499168053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0.53999999999999915</v>
      </c>
      <c r="P49">
        <v>14.422795341098171</v>
      </c>
      <c r="Q49">
        <v>7.8965058236272876</v>
      </c>
      <c r="R49">
        <v>0</v>
      </c>
      <c r="S49">
        <v>2.100998336106489</v>
      </c>
      <c r="T49">
        <v>12.179700499168053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0.53999999999999915</v>
      </c>
      <c r="P50">
        <v>14.422795341098171</v>
      </c>
      <c r="Q50">
        <v>7.8965058236272876</v>
      </c>
      <c r="R50">
        <v>0</v>
      </c>
      <c r="S50">
        <v>2.100998336106489</v>
      </c>
      <c r="T50">
        <v>12.179700499168053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0.53999999999999915</v>
      </c>
      <c r="P51">
        <v>14.422795341098171</v>
      </c>
      <c r="Q51">
        <v>7.8965058236272876</v>
      </c>
      <c r="R51">
        <v>0</v>
      </c>
      <c r="S51">
        <v>2.100998336106489</v>
      </c>
      <c r="T51">
        <v>12.179700499168053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0.53999999999999915</v>
      </c>
      <c r="P52">
        <v>14.422795341098171</v>
      </c>
      <c r="Q52">
        <v>7.8965058236272876</v>
      </c>
      <c r="R52">
        <v>0</v>
      </c>
      <c r="S52">
        <v>2.100998336106489</v>
      </c>
      <c r="T52">
        <v>12.179700499168053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0.53999999999999915</v>
      </c>
      <c r="P53">
        <v>14.422795341098171</v>
      </c>
      <c r="Q53">
        <v>7.8965058236272876</v>
      </c>
      <c r="R53">
        <v>0</v>
      </c>
      <c r="S53">
        <v>2.100998336106489</v>
      </c>
      <c r="T53">
        <v>12.179700499168053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0.53999999999999915</v>
      </c>
      <c r="P54">
        <v>14.422795341098171</v>
      </c>
      <c r="Q54">
        <v>7.8965058236272876</v>
      </c>
      <c r="R54">
        <v>0</v>
      </c>
      <c r="S54">
        <v>2.100998336106489</v>
      </c>
      <c r="T54">
        <v>12.179700499168053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0.53999999999999915</v>
      </c>
      <c r="P55">
        <v>14.422795341098171</v>
      </c>
      <c r="Q55">
        <v>7.8965058236272876</v>
      </c>
      <c r="R55">
        <v>0</v>
      </c>
      <c r="S55">
        <v>2.100998336106489</v>
      </c>
      <c r="T55">
        <v>12.179700499168053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0.53999999999999915</v>
      </c>
      <c r="P56">
        <v>14.422795341098171</v>
      </c>
      <c r="Q56">
        <v>7.8965058236272876</v>
      </c>
      <c r="R56">
        <v>0</v>
      </c>
      <c r="S56">
        <v>2.100998336106489</v>
      </c>
      <c r="T56">
        <v>12.179700499168053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0.53999999999999915</v>
      </c>
      <c r="P57">
        <v>14.422795341098171</v>
      </c>
      <c r="Q57">
        <v>7.8965058236272876</v>
      </c>
      <c r="R57">
        <v>0</v>
      </c>
      <c r="S57">
        <v>2.100998336106489</v>
      </c>
      <c r="T57">
        <v>12.179700499168053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0.53999999999999915</v>
      </c>
      <c r="P58">
        <v>14.422795341098171</v>
      </c>
      <c r="Q58">
        <v>7.8965058236272876</v>
      </c>
      <c r="R58">
        <v>0</v>
      </c>
      <c r="S58">
        <v>2.100998336106489</v>
      </c>
      <c r="T58">
        <v>12.179700499168053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0.53999999999999915</v>
      </c>
      <c r="P59">
        <v>14.422795341098171</v>
      </c>
      <c r="Q59">
        <v>7.8965058236272876</v>
      </c>
      <c r="R59">
        <v>0</v>
      </c>
      <c r="S59">
        <v>2.100998336106489</v>
      </c>
      <c r="T59">
        <v>12.179700499168053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0.53999999999999915</v>
      </c>
      <c r="P60">
        <v>14.422795341098171</v>
      </c>
      <c r="Q60">
        <v>7.8965058236272876</v>
      </c>
      <c r="R60">
        <v>0</v>
      </c>
      <c r="S60">
        <v>2.100998336106489</v>
      </c>
      <c r="T60">
        <v>12.179700499168053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0.53000000000000114</v>
      </c>
      <c r="P61">
        <v>13.120986204872322</v>
      </c>
      <c r="Q61">
        <v>7.1901379512767836</v>
      </c>
      <c r="R61">
        <v>0</v>
      </c>
      <c r="S61">
        <v>2.1022013501614323</v>
      </c>
      <c r="T61">
        <v>12.186674493689463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0.53000000000000114</v>
      </c>
      <c r="P62">
        <v>13.120986204872322</v>
      </c>
      <c r="Q62">
        <v>7.1901379512767836</v>
      </c>
      <c r="R62">
        <v>0</v>
      </c>
      <c r="S62">
        <v>2.1022013501614323</v>
      </c>
      <c r="T62">
        <v>12.186674493689463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0.53000000000000114</v>
      </c>
      <c r="P63">
        <v>13.120986204872322</v>
      </c>
      <c r="Q63">
        <v>7.1901379512767836</v>
      </c>
      <c r="R63">
        <v>0</v>
      </c>
      <c r="S63">
        <v>2.1022013501614323</v>
      </c>
      <c r="T63">
        <v>12.186674493689463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0.53000000000000114</v>
      </c>
      <c r="P64">
        <v>13.120986204872322</v>
      </c>
      <c r="Q64">
        <v>7.1901379512767836</v>
      </c>
      <c r="R64">
        <v>0</v>
      </c>
      <c r="S64">
        <v>2.1022013501614323</v>
      </c>
      <c r="T64">
        <v>12.186674493689463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0.53000000000000114</v>
      </c>
      <c r="P65">
        <v>13.120986204872322</v>
      </c>
      <c r="Q65">
        <v>7.1901379512767836</v>
      </c>
      <c r="R65">
        <v>0</v>
      </c>
      <c r="S65">
        <v>2.1022013501614323</v>
      </c>
      <c r="T65">
        <v>12.186674493689463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0.53000000000000114</v>
      </c>
      <c r="P66">
        <v>13.120986204872322</v>
      </c>
      <c r="Q66">
        <v>7.1901379512767836</v>
      </c>
      <c r="R66">
        <v>0</v>
      </c>
      <c r="S66">
        <v>2.1022013501614323</v>
      </c>
      <c r="T66">
        <v>12.186674493689463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13.57</v>
      </c>
      <c r="J67">
        <f>BYPL_EOD!AC67+BYPL_EOD!AD67</f>
        <v>7.43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35.07</v>
      </c>
      <c r="O67" s="154">
        <f t="shared" ref="O67:O98" si="7">G67-N67</f>
        <v>0.53000000000000114</v>
      </c>
      <c r="P67">
        <v>13.775078414599374</v>
      </c>
      <c r="Q67">
        <v>7.5422868548617048</v>
      </c>
      <c r="R67">
        <v>0</v>
      </c>
      <c r="S67">
        <v>2.1012831479897347</v>
      </c>
      <c r="T67">
        <v>12.181351582549187</v>
      </c>
      <c r="U67" s="156">
        <f t="shared" ref="U67:U98" si="8">SUM(P67:T67)</f>
        <v>35.599999999999994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13.57</v>
      </c>
      <c r="J68">
        <f>BYPL_EOD!AC68+BYPL_EOD!AD68</f>
        <v>7.43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35.07</v>
      </c>
      <c r="O68" s="154">
        <f t="shared" si="7"/>
        <v>0.53000000000000114</v>
      </c>
      <c r="P68">
        <v>13.775078414599374</v>
      </c>
      <c r="Q68">
        <v>7.5422868548617048</v>
      </c>
      <c r="R68">
        <v>0</v>
      </c>
      <c r="S68">
        <v>2.1012831479897347</v>
      </c>
      <c r="T68">
        <v>12.181351582549187</v>
      </c>
      <c r="U68" s="156">
        <f t="shared" si="8"/>
        <v>35.599999999999994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13.57</v>
      </c>
      <c r="J69">
        <f>BYPL_EOD!AC69+BYPL_EOD!AD69</f>
        <v>7.43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35.07</v>
      </c>
      <c r="O69" s="154">
        <f t="shared" si="7"/>
        <v>0.53000000000000114</v>
      </c>
      <c r="P69">
        <v>13.775078414599374</v>
      </c>
      <c r="Q69">
        <v>7.5422868548617048</v>
      </c>
      <c r="R69">
        <v>0</v>
      </c>
      <c r="S69">
        <v>2.1012831479897347</v>
      </c>
      <c r="T69">
        <v>12.181351582549187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0.53000000000000114</v>
      </c>
      <c r="P70">
        <v>13.775078414599374</v>
      </c>
      <c r="Q70">
        <v>7.5422868548617048</v>
      </c>
      <c r="R70">
        <v>0</v>
      </c>
      <c r="S70">
        <v>2.1012831479897347</v>
      </c>
      <c r="T70">
        <v>12.181351582549187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0.53000000000000114</v>
      </c>
      <c r="P71">
        <v>13.775078414599374</v>
      </c>
      <c r="Q71">
        <v>7.5422868548617048</v>
      </c>
      <c r="R71">
        <v>0</v>
      </c>
      <c r="S71">
        <v>2.1012831479897347</v>
      </c>
      <c r="T71">
        <v>12.181351582549187</v>
      </c>
      <c r="U71" s="156">
        <f t="shared" si="8"/>
        <v>35.599999999999994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13.57</v>
      </c>
      <c r="J72">
        <f>BYPL_EOD!AC72+BYPL_EOD!AD72</f>
        <v>7.43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35.07</v>
      </c>
      <c r="O72" s="154">
        <f t="shared" si="7"/>
        <v>0.53000000000000114</v>
      </c>
      <c r="P72">
        <v>13.775078414599374</v>
      </c>
      <c r="Q72">
        <v>7.5422868548617048</v>
      </c>
      <c r="R72">
        <v>0</v>
      </c>
      <c r="S72">
        <v>2.1012831479897347</v>
      </c>
      <c r="T72">
        <v>12.181351582549187</v>
      </c>
      <c r="U72" s="156">
        <f t="shared" si="8"/>
        <v>35.599999999999994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84</v>
      </c>
      <c r="G73">
        <f t="shared" si="11"/>
        <v>35.6</v>
      </c>
      <c r="H73" s="154"/>
      <c r="I73">
        <f>BRPL_EOD!AC73+BRPL_EOD!AD73</f>
        <v>13.57</v>
      </c>
      <c r="J73">
        <f>BYPL_EOD!AC73+BYPL_EOD!AD73</f>
        <v>7.43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35.07</v>
      </c>
      <c r="O73" s="154">
        <f t="shared" si="7"/>
        <v>0.53000000000000114</v>
      </c>
      <c r="P73">
        <v>13.775078414599374</v>
      </c>
      <c r="Q73">
        <v>7.5422868548617048</v>
      </c>
      <c r="R73">
        <v>0</v>
      </c>
      <c r="S73">
        <v>2.1012831479897347</v>
      </c>
      <c r="T73">
        <v>12.181351582549187</v>
      </c>
      <c r="U73" s="156">
        <f t="shared" si="8"/>
        <v>35.599999999999994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84</v>
      </c>
      <c r="G74">
        <f t="shared" si="11"/>
        <v>35.6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0.53000000000000114</v>
      </c>
      <c r="P74">
        <v>13.775078414599374</v>
      </c>
      <c r="Q74">
        <v>7.5422868548617048</v>
      </c>
      <c r="R74">
        <v>0</v>
      </c>
      <c r="S74">
        <v>2.1012831479897347</v>
      </c>
      <c r="T74">
        <v>12.181351582549187</v>
      </c>
      <c r="U74" s="156">
        <f t="shared" si="8"/>
        <v>35.599999999999994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13.57</v>
      </c>
      <c r="J75">
        <f>BYPL_EOD!AC75+BYPL_EOD!AD75</f>
        <v>7.43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13.775078414599374</v>
      </c>
      <c r="Q75">
        <v>7.5422868548617048</v>
      </c>
      <c r="R75">
        <v>0</v>
      </c>
      <c r="S75">
        <v>2.1012831479897347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3.63</v>
      </c>
      <c r="J79">
        <f>BYPL_EOD!AC79+BYPL_EOD!AD79</f>
        <v>22.49</v>
      </c>
      <c r="K79">
        <f>MES_EOD!AC79+MES_EOD!AD79</f>
        <v>0</v>
      </c>
      <c r="L79">
        <f>NDMC_EOD!AC79+NDMC_EOD!AD79</f>
        <v>1.5</v>
      </c>
      <c r="M79">
        <f>TPDDL_EOD!AC79+TPDDL_EOD!AD79</f>
        <v>8.7100000000000009</v>
      </c>
      <c r="N79">
        <f t="shared" si="6"/>
        <v>36.33</v>
      </c>
      <c r="O79" s="154">
        <f t="shared" si="7"/>
        <v>0.27000000000000313</v>
      </c>
      <c r="P79">
        <v>3.7613208943454204</v>
      </c>
      <c r="Q79">
        <v>22.49</v>
      </c>
      <c r="R79">
        <v>0</v>
      </c>
      <c r="S79">
        <v>1.5199917669816447</v>
      </c>
      <c r="T79">
        <v>8.8286873386729408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3.63</v>
      </c>
      <c r="J80">
        <f>BYPL_EOD!AC80+BYPL_EOD!AD80</f>
        <v>22.49</v>
      </c>
      <c r="K80">
        <f>MES_EOD!AC80+MES_EOD!AD80</f>
        <v>0</v>
      </c>
      <c r="L80">
        <f>NDMC_EOD!AC80+NDMC_EOD!AD80</f>
        <v>1.5</v>
      </c>
      <c r="M80">
        <f>TPDDL_EOD!AC80+TPDDL_EOD!AD80</f>
        <v>8.7100000000000009</v>
      </c>
      <c r="N80">
        <f t="shared" si="6"/>
        <v>36.33</v>
      </c>
      <c r="O80" s="154">
        <f t="shared" si="7"/>
        <v>0.27000000000000313</v>
      </c>
      <c r="P80">
        <v>3.7613208943454204</v>
      </c>
      <c r="Q80">
        <v>22.49</v>
      </c>
      <c r="R80">
        <v>0</v>
      </c>
      <c r="S80">
        <v>1.5199917669816447</v>
      </c>
      <c r="T80">
        <v>8.8286873386729408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0.88101749999999857</v>
      </c>
      <c r="E99" s="156">
        <f t="shared" si="12"/>
        <v>0</v>
      </c>
      <c r="F99" s="156">
        <f t="shared" si="12"/>
        <v>2.016</v>
      </c>
      <c r="G99" s="156">
        <f t="shared" si="12"/>
        <v>0.88101749999999857</v>
      </c>
      <c r="H99" s="156"/>
      <c r="I99" s="156">
        <f t="shared" si="12"/>
        <v>0.32937000000000044</v>
      </c>
      <c r="J99" s="156">
        <f t="shared" si="12"/>
        <v>0.21138499999999974</v>
      </c>
      <c r="K99" s="156">
        <f t="shared" si="12"/>
        <v>0</v>
      </c>
      <c r="L99" s="156">
        <f t="shared" si="12"/>
        <v>4.8927499999999902E-2</v>
      </c>
      <c r="M99" s="156">
        <f t="shared" si="12"/>
        <v>0.2836225</v>
      </c>
      <c r="N99" s="156">
        <f t="shared" si="12"/>
        <v>0.873305</v>
      </c>
      <c r="O99" s="156">
        <f t="shared" si="12"/>
        <v>7.7125000000000093E-3</v>
      </c>
      <c r="P99" s="156">
        <f t="shared" si="12"/>
        <v>0.33241878375053202</v>
      </c>
      <c r="Q99" s="156">
        <f t="shared" si="12"/>
        <v>0.21299596861037526</v>
      </c>
      <c r="R99" s="156">
        <f t="shared" si="12"/>
        <v>0</v>
      </c>
      <c r="S99" s="156">
        <f t="shared" si="12"/>
        <v>4.9376415835151073E-2</v>
      </c>
      <c r="T99" s="156">
        <f t="shared" si="12"/>
        <v>0.28622633180394197</v>
      </c>
      <c r="U99" s="156">
        <f t="shared" si="12"/>
        <v>0.88101749999999857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</v>
      </c>
      <c r="E3">
        <f>BAWANA!AM3</f>
        <v>0</v>
      </c>
      <c r="F3">
        <f>(B3+C3)*0.8</f>
        <v>256</v>
      </c>
      <c r="G3">
        <f>(D3+E3)</f>
        <v>-4</v>
      </c>
      <c r="H3" s="154"/>
      <c r="I3">
        <f>BRPL_EOD!AK3+BRPL_EOD!AL3</f>
        <v>-1.56</v>
      </c>
      <c r="J3">
        <f>BYPL_EOD!AK3+BYPL_EOD!AL3</f>
        <v>-0.9</v>
      </c>
      <c r="K3">
        <f>MES_EOD!AK3+MES_EOD!AL3</f>
        <v>-0.09</v>
      </c>
      <c r="L3">
        <f>NDMC_EOD!AK3+NDMC_EOD!AL3</f>
        <v>-0.37</v>
      </c>
      <c r="M3">
        <f>TPDDL_EOD!AK3+TPDDL_EOD!AL3</f>
        <v>-1.0900000000000001</v>
      </c>
      <c r="N3">
        <f t="shared" ref="N3:N66" si="0">SUM(I3:M3)</f>
        <v>-4.01</v>
      </c>
      <c r="O3" s="154">
        <f t="shared" ref="O3:O66" si="1">G3-N3</f>
        <v>9.9999999999997868E-3</v>
      </c>
      <c r="P3">
        <v>-1.5561097256857856</v>
      </c>
      <c r="Q3">
        <v>-0.89775561097256862</v>
      </c>
      <c r="R3">
        <v>-8.9775561097256859E-2</v>
      </c>
      <c r="S3">
        <v>-0.36907730673316708</v>
      </c>
      <c r="T3">
        <v>-1.0872817955112222</v>
      </c>
      <c r="U3" s="156">
        <f t="shared" ref="U3:U66" si="2">SUM(P3:T3)</f>
        <v>-4</v>
      </c>
      <c r="V3" s="154">
        <f t="shared" ref="V3:V66" si="3">G3-U3</f>
        <v>0</v>
      </c>
      <c r="Y3">
        <f>BAWANA!AW3+BAWANA!AX3</f>
        <v>-0.5</v>
      </c>
      <c r="Z3">
        <f>BAWANA!BD3+BAWANA!BE3</f>
        <v>-0.5</v>
      </c>
      <c r="AA3">
        <f>BAWANA!X3+BAWANA!Y3</f>
        <v>-0.5</v>
      </c>
      <c r="AB3">
        <f>BAWANA!AE3+BAWANA!AF3</f>
        <v>-0.5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</v>
      </c>
      <c r="E4">
        <f>BAWANA!AM4</f>
        <v>0</v>
      </c>
      <c r="F4">
        <f t="shared" ref="F4:F67" si="4">(B4+C4)*0.8</f>
        <v>256</v>
      </c>
      <c r="G4">
        <f t="shared" ref="G4:G67" si="5">(D4+E4)</f>
        <v>-4</v>
      </c>
      <c r="H4" s="154"/>
      <c r="I4">
        <f>BRPL_EOD!AK4+BRPL_EOD!AL4</f>
        <v>-1.56</v>
      </c>
      <c r="J4">
        <f>BYPL_EOD!AK4+BYPL_EOD!AL4</f>
        <v>-0.9</v>
      </c>
      <c r="K4">
        <f>MES_EOD!AK4+MES_EOD!AL4</f>
        <v>-0.09</v>
      </c>
      <c r="L4">
        <f>NDMC_EOD!AK4+NDMC_EOD!AL4</f>
        <v>-0.37</v>
      </c>
      <c r="M4">
        <f>TPDDL_EOD!AK4+TPDDL_EOD!AL4</f>
        <v>-1.0900000000000001</v>
      </c>
      <c r="N4">
        <f t="shared" si="0"/>
        <v>-4.01</v>
      </c>
      <c r="O4" s="154">
        <f t="shared" si="1"/>
        <v>9.9999999999997868E-3</v>
      </c>
      <c r="P4">
        <v>-1.5561097256857856</v>
      </c>
      <c r="Q4">
        <v>-0.89775561097256862</v>
      </c>
      <c r="R4">
        <v>-8.9775561097256859E-2</v>
      </c>
      <c r="S4">
        <v>-0.36907730673316708</v>
      </c>
      <c r="T4">
        <v>-1.0872817955112222</v>
      </c>
      <c r="U4" s="156">
        <f t="shared" si="2"/>
        <v>-4</v>
      </c>
      <c r="V4" s="154">
        <f t="shared" si="3"/>
        <v>0</v>
      </c>
      <c r="Y4">
        <f>BAWANA!AW4+BAWANA!AX4</f>
        <v>-0.5</v>
      </c>
      <c r="Z4">
        <f>BAWANA!BD4+BAWANA!BE4</f>
        <v>-0.5</v>
      </c>
      <c r="AA4">
        <f>BAWANA!X4+BAWANA!Y4</f>
        <v>-0.5</v>
      </c>
      <c r="AB4">
        <f>BAWANA!AE4+BAWANA!AF4</f>
        <v>-0.5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</v>
      </c>
      <c r="E5">
        <f>BAWANA!AM5</f>
        <v>0</v>
      </c>
      <c r="F5">
        <f t="shared" si="4"/>
        <v>256</v>
      </c>
      <c r="G5">
        <f t="shared" si="5"/>
        <v>-4</v>
      </c>
      <c r="H5" s="154"/>
      <c r="I5">
        <f>BRPL_EOD!AK5+BRPL_EOD!AL5</f>
        <v>-1.56</v>
      </c>
      <c r="J5">
        <f>BYPL_EOD!AK5+BYPL_EOD!AL5</f>
        <v>-0.9</v>
      </c>
      <c r="K5">
        <f>MES_EOD!AK5+MES_EOD!AL5</f>
        <v>-0.09</v>
      </c>
      <c r="L5">
        <f>NDMC_EOD!AK5+NDMC_EOD!AL5</f>
        <v>-0.37</v>
      </c>
      <c r="M5">
        <f>TPDDL_EOD!AK5+TPDDL_EOD!AL5</f>
        <v>-1.0900000000000001</v>
      </c>
      <c r="N5">
        <f t="shared" si="0"/>
        <v>-4.01</v>
      </c>
      <c r="O5" s="154">
        <f t="shared" si="1"/>
        <v>9.9999999999997868E-3</v>
      </c>
      <c r="P5">
        <v>-1.5561097256857856</v>
      </c>
      <c r="Q5">
        <v>-0.89775561097256862</v>
      </c>
      <c r="R5">
        <v>-8.9775561097256859E-2</v>
      </c>
      <c r="S5">
        <v>-0.36907730673316708</v>
      </c>
      <c r="T5">
        <v>-1.0872817955112222</v>
      </c>
      <c r="U5" s="156">
        <f t="shared" si="2"/>
        <v>-4</v>
      </c>
      <c r="V5" s="154">
        <f t="shared" si="3"/>
        <v>0</v>
      </c>
      <c r="Y5">
        <f>BAWANA!AW5+BAWANA!AX5</f>
        <v>-0.5</v>
      </c>
      <c r="Z5">
        <f>BAWANA!BD5+BAWANA!BE5</f>
        <v>-0.5</v>
      </c>
      <c r="AA5">
        <f>BAWANA!X5+BAWANA!Y5</f>
        <v>-0.5</v>
      </c>
      <c r="AB5">
        <f>BAWANA!AE5+BAWANA!AF5</f>
        <v>-0.5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</v>
      </c>
      <c r="E6">
        <f>BAWANA!AM6</f>
        <v>0</v>
      </c>
      <c r="F6">
        <f t="shared" si="4"/>
        <v>256</v>
      </c>
      <c r="G6">
        <f t="shared" si="5"/>
        <v>-4</v>
      </c>
      <c r="H6" s="154"/>
      <c r="I6">
        <f>BRPL_EOD!AK6+BRPL_EOD!AL6</f>
        <v>-1.56</v>
      </c>
      <c r="J6">
        <f>BYPL_EOD!AK6+BYPL_EOD!AL6</f>
        <v>-0.9</v>
      </c>
      <c r="K6">
        <f>MES_EOD!AK6+MES_EOD!AL6</f>
        <v>-0.09</v>
      </c>
      <c r="L6">
        <f>NDMC_EOD!AK6+NDMC_EOD!AL6</f>
        <v>-0.37</v>
      </c>
      <c r="M6">
        <f>TPDDL_EOD!AK6+TPDDL_EOD!AL6</f>
        <v>-1.0900000000000001</v>
      </c>
      <c r="N6">
        <f t="shared" si="0"/>
        <v>-4.01</v>
      </c>
      <c r="O6" s="154">
        <f t="shared" si="1"/>
        <v>9.9999999999997868E-3</v>
      </c>
      <c r="P6">
        <v>-1.5561097256857856</v>
      </c>
      <c r="Q6">
        <v>-0.89775561097256862</v>
      </c>
      <c r="R6">
        <v>-8.9775561097256859E-2</v>
      </c>
      <c r="S6">
        <v>-0.36907730673316708</v>
      </c>
      <c r="T6">
        <v>-1.0872817955112222</v>
      </c>
      <c r="U6" s="156">
        <f t="shared" si="2"/>
        <v>-4</v>
      </c>
      <c r="V6" s="154">
        <f t="shared" si="3"/>
        <v>0</v>
      </c>
      <c r="Y6">
        <f>BAWANA!AW6+BAWANA!AX6</f>
        <v>-0.5</v>
      </c>
      <c r="Z6">
        <f>BAWANA!BD6+BAWANA!BE6</f>
        <v>-0.5</v>
      </c>
      <c r="AA6">
        <f>BAWANA!X6+BAWANA!Y6</f>
        <v>-0.5</v>
      </c>
      <c r="AB6">
        <f>BAWANA!AE6+BAWANA!AF6</f>
        <v>-0.5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</v>
      </c>
      <c r="E7">
        <f>BAWANA!AM7</f>
        <v>0</v>
      </c>
      <c r="F7">
        <f t="shared" si="4"/>
        <v>256</v>
      </c>
      <c r="G7">
        <f t="shared" si="5"/>
        <v>-4</v>
      </c>
      <c r="H7" s="154"/>
      <c r="I7">
        <f>BRPL_EOD!AK7+BRPL_EOD!AL7</f>
        <v>-1.56</v>
      </c>
      <c r="J7">
        <f>BYPL_EOD!AK7+BYPL_EOD!AL7</f>
        <v>-0.9</v>
      </c>
      <c r="K7">
        <f>MES_EOD!AK7+MES_EOD!AL7</f>
        <v>-0.09</v>
      </c>
      <c r="L7">
        <f>NDMC_EOD!AK7+NDMC_EOD!AL7</f>
        <v>-0.37</v>
      </c>
      <c r="M7">
        <f>TPDDL_EOD!AK7+TPDDL_EOD!AL7</f>
        <v>-1.0900000000000001</v>
      </c>
      <c r="N7">
        <f t="shared" si="0"/>
        <v>-4.01</v>
      </c>
      <c r="O7" s="154">
        <f t="shared" si="1"/>
        <v>9.9999999999997868E-3</v>
      </c>
      <c r="P7">
        <v>-1.5561097256857856</v>
      </c>
      <c r="Q7">
        <v>-0.89775561097256862</v>
      </c>
      <c r="R7">
        <v>-8.9775561097256859E-2</v>
      </c>
      <c r="S7">
        <v>-0.36907730673316708</v>
      </c>
      <c r="T7">
        <v>-1.0872817955112222</v>
      </c>
      <c r="U7" s="156">
        <f t="shared" si="2"/>
        <v>-4</v>
      </c>
      <c r="V7" s="154">
        <f t="shared" si="3"/>
        <v>0</v>
      </c>
      <c r="Y7">
        <f>BAWANA!AW7+BAWANA!AX7</f>
        <v>-0.5</v>
      </c>
      <c r="Z7">
        <f>BAWANA!BD7+BAWANA!BE7</f>
        <v>-0.5</v>
      </c>
      <c r="AA7">
        <f>BAWANA!X7+BAWANA!Y7</f>
        <v>-0.5</v>
      </c>
      <c r="AB7">
        <f>BAWANA!AE7+BAWANA!AF7</f>
        <v>-0.5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</v>
      </c>
      <c r="E8">
        <f>BAWANA!AM8</f>
        <v>0</v>
      </c>
      <c r="F8">
        <f t="shared" si="4"/>
        <v>256</v>
      </c>
      <c r="G8">
        <f t="shared" si="5"/>
        <v>-4</v>
      </c>
      <c r="H8" s="154"/>
      <c r="I8">
        <f>BRPL_EOD!AK8+BRPL_EOD!AL8</f>
        <v>-1.56</v>
      </c>
      <c r="J8">
        <f>BYPL_EOD!AK8+BYPL_EOD!AL8</f>
        <v>-0.9</v>
      </c>
      <c r="K8">
        <f>MES_EOD!AK8+MES_EOD!AL8</f>
        <v>-0.09</v>
      </c>
      <c r="L8">
        <f>NDMC_EOD!AK8+NDMC_EOD!AL8</f>
        <v>-0.37</v>
      </c>
      <c r="M8">
        <f>TPDDL_EOD!AK8+TPDDL_EOD!AL8</f>
        <v>-1.0900000000000001</v>
      </c>
      <c r="N8">
        <f t="shared" si="0"/>
        <v>-4.01</v>
      </c>
      <c r="O8" s="154">
        <f t="shared" si="1"/>
        <v>9.9999999999997868E-3</v>
      </c>
      <c r="P8">
        <v>-1.5561097256857856</v>
      </c>
      <c r="Q8">
        <v>-0.89775561097256862</v>
      </c>
      <c r="R8">
        <v>-8.9775561097256859E-2</v>
      </c>
      <c r="S8">
        <v>-0.36907730673316708</v>
      </c>
      <c r="T8">
        <v>-1.0872817955112222</v>
      </c>
      <c r="U8" s="156">
        <f t="shared" si="2"/>
        <v>-4</v>
      </c>
      <c r="V8" s="154">
        <f t="shared" si="3"/>
        <v>0</v>
      </c>
      <c r="Y8">
        <f>BAWANA!AW8+BAWANA!AX8</f>
        <v>-0.5</v>
      </c>
      <c r="Z8">
        <f>BAWANA!BD8+BAWANA!BE8</f>
        <v>-0.5</v>
      </c>
      <c r="AA8">
        <f>BAWANA!X8+BAWANA!Y8</f>
        <v>-0.5</v>
      </c>
      <c r="AB8">
        <f>BAWANA!AE8+BAWANA!AF8</f>
        <v>-0.5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</v>
      </c>
      <c r="E9">
        <f>BAWANA!AM9</f>
        <v>0</v>
      </c>
      <c r="F9">
        <f t="shared" si="4"/>
        <v>256</v>
      </c>
      <c r="G9">
        <f t="shared" si="5"/>
        <v>-4</v>
      </c>
      <c r="H9" s="154"/>
      <c r="I9">
        <f>BRPL_EOD!AK9+BRPL_EOD!AL9</f>
        <v>-1.56</v>
      </c>
      <c r="J9">
        <f>BYPL_EOD!AK9+BYPL_EOD!AL9</f>
        <v>-0.9</v>
      </c>
      <c r="K9">
        <f>MES_EOD!AK9+MES_EOD!AL9</f>
        <v>-0.09</v>
      </c>
      <c r="L9">
        <f>NDMC_EOD!AK9+NDMC_EOD!AL9</f>
        <v>-0.37</v>
      </c>
      <c r="M9">
        <f>TPDDL_EOD!AK9+TPDDL_EOD!AL9</f>
        <v>-1.0900000000000001</v>
      </c>
      <c r="N9">
        <f t="shared" si="0"/>
        <v>-4.01</v>
      </c>
      <c r="O9" s="154">
        <f t="shared" si="1"/>
        <v>9.9999999999997868E-3</v>
      </c>
      <c r="P9">
        <v>-1.5561097256857856</v>
      </c>
      <c r="Q9">
        <v>-0.89775561097256862</v>
      </c>
      <c r="R9">
        <v>-8.9775561097256859E-2</v>
      </c>
      <c r="S9">
        <v>-0.36907730673316708</v>
      </c>
      <c r="T9">
        <v>-1.0872817955112222</v>
      </c>
      <c r="U9" s="156">
        <f t="shared" si="2"/>
        <v>-4</v>
      </c>
      <c r="V9" s="154">
        <f t="shared" si="3"/>
        <v>0</v>
      </c>
      <c r="Y9">
        <f>BAWANA!AW9+BAWANA!AX9</f>
        <v>-0.5</v>
      </c>
      <c r="Z9">
        <f>BAWANA!BD9+BAWANA!BE9</f>
        <v>-0.5</v>
      </c>
      <c r="AA9">
        <f>BAWANA!X9+BAWANA!Y9</f>
        <v>-0.5</v>
      </c>
      <c r="AB9">
        <f>BAWANA!AE9+BAWANA!AF9</f>
        <v>-0.5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</v>
      </c>
      <c r="E10">
        <f>BAWANA!AM10</f>
        <v>0</v>
      </c>
      <c r="F10">
        <f t="shared" si="4"/>
        <v>256</v>
      </c>
      <c r="G10">
        <f t="shared" si="5"/>
        <v>-4</v>
      </c>
      <c r="H10" s="154"/>
      <c r="I10">
        <f>BRPL_EOD!AK10+BRPL_EOD!AL10</f>
        <v>-1.56</v>
      </c>
      <c r="J10">
        <f>BYPL_EOD!AK10+BYPL_EOD!AL10</f>
        <v>-0.9</v>
      </c>
      <c r="K10">
        <f>MES_EOD!AK10+MES_EOD!AL10</f>
        <v>-0.09</v>
      </c>
      <c r="L10">
        <f>NDMC_EOD!AK10+NDMC_EOD!AL10</f>
        <v>-0.37</v>
      </c>
      <c r="M10">
        <f>TPDDL_EOD!AK10+TPDDL_EOD!AL10</f>
        <v>-1.0900000000000001</v>
      </c>
      <c r="N10">
        <f t="shared" si="0"/>
        <v>-4.01</v>
      </c>
      <c r="O10" s="154">
        <f t="shared" si="1"/>
        <v>9.9999999999997868E-3</v>
      </c>
      <c r="P10">
        <v>-1.5561097256857856</v>
      </c>
      <c r="Q10">
        <v>-0.89775561097256862</v>
      </c>
      <c r="R10">
        <v>-8.9775561097256859E-2</v>
      </c>
      <c r="S10">
        <v>-0.36907730673316708</v>
      </c>
      <c r="T10">
        <v>-1.0872817955112222</v>
      </c>
      <c r="U10" s="156">
        <f t="shared" si="2"/>
        <v>-4</v>
      </c>
      <c r="V10" s="154">
        <f t="shared" si="3"/>
        <v>0</v>
      </c>
      <c r="Y10">
        <f>BAWANA!AW10+BAWANA!AX10</f>
        <v>-0.5</v>
      </c>
      <c r="Z10">
        <f>BAWANA!BD10+BAWANA!BE10</f>
        <v>-0.5</v>
      </c>
      <c r="AA10">
        <f>BAWANA!X10+BAWANA!Y10</f>
        <v>-0.5</v>
      </c>
      <c r="AB10">
        <f>BAWANA!AE10+BAWANA!AF10</f>
        <v>-0.5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</v>
      </c>
      <c r="E11">
        <f>BAWANA!AM11</f>
        <v>0</v>
      </c>
      <c r="F11">
        <f t="shared" si="4"/>
        <v>256</v>
      </c>
      <c r="G11">
        <f t="shared" si="5"/>
        <v>-4</v>
      </c>
      <c r="H11" s="154"/>
      <c r="I11">
        <f>BRPL_EOD!AK11+BRPL_EOD!AL11</f>
        <v>-1.56</v>
      </c>
      <c r="J11">
        <f>BYPL_EOD!AK11+BYPL_EOD!AL11</f>
        <v>-0.9</v>
      </c>
      <c r="K11">
        <f>MES_EOD!AK11+MES_EOD!AL11</f>
        <v>-0.09</v>
      </c>
      <c r="L11">
        <f>NDMC_EOD!AK11+NDMC_EOD!AL11</f>
        <v>-0.37</v>
      </c>
      <c r="M11">
        <f>TPDDL_EOD!AK11+TPDDL_EOD!AL11</f>
        <v>-1.0900000000000001</v>
      </c>
      <c r="N11">
        <f t="shared" si="0"/>
        <v>-4.01</v>
      </c>
      <c r="O11" s="154">
        <f t="shared" si="1"/>
        <v>9.9999999999997868E-3</v>
      </c>
      <c r="P11">
        <v>-1.5561097256857856</v>
      </c>
      <c r="Q11">
        <v>-0.89775561097256862</v>
      </c>
      <c r="R11">
        <v>-8.9775561097256859E-2</v>
      </c>
      <c r="S11">
        <v>-0.36907730673316708</v>
      </c>
      <c r="T11">
        <v>-1.0872817955112222</v>
      </c>
      <c r="U11" s="156">
        <f t="shared" si="2"/>
        <v>-4</v>
      </c>
      <c r="V11" s="154">
        <f t="shared" si="3"/>
        <v>0</v>
      </c>
      <c r="Y11">
        <f>BAWANA!AW11+BAWANA!AX11</f>
        <v>-0.5</v>
      </c>
      <c r="Z11">
        <f>BAWANA!BD11+BAWANA!BE11</f>
        <v>-0.5</v>
      </c>
      <c r="AA11">
        <f>BAWANA!X11+BAWANA!Y11</f>
        <v>-0.5</v>
      </c>
      <c r="AB11">
        <f>BAWANA!AE11+BAWANA!AF11</f>
        <v>-0.5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</v>
      </c>
      <c r="E12">
        <f>BAWANA!AM12</f>
        <v>0</v>
      </c>
      <c r="F12">
        <f t="shared" si="4"/>
        <v>256</v>
      </c>
      <c r="G12">
        <f t="shared" si="5"/>
        <v>-4</v>
      </c>
      <c r="H12" s="154"/>
      <c r="I12">
        <f>BRPL_EOD!AK12+BRPL_EOD!AL12</f>
        <v>-1.56</v>
      </c>
      <c r="J12">
        <f>BYPL_EOD!AK12+BYPL_EOD!AL12</f>
        <v>-0.9</v>
      </c>
      <c r="K12">
        <f>MES_EOD!AK12+MES_EOD!AL12</f>
        <v>-0.09</v>
      </c>
      <c r="L12">
        <f>NDMC_EOD!AK12+NDMC_EOD!AL12</f>
        <v>-0.37</v>
      </c>
      <c r="M12">
        <f>TPDDL_EOD!AK12+TPDDL_EOD!AL12</f>
        <v>-1.0900000000000001</v>
      </c>
      <c r="N12">
        <f t="shared" si="0"/>
        <v>-4.01</v>
      </c>
      <c r="O12" s="154">
        <f t="shared" si="1"/>
        <v>9.9999999999997868E-3</v>
      </c>
      <c r="P12">
        <v>-1.5561097256857856</v>
      </c>
      <c r="Q12">
        <v>-0.89775561097256862</v>
      </c>
      <c r="R12">
        <v>-8.9775561097256859E-2</v>
      </c>
      <c r="S12">
        <v>-0.36907730673316708</v>
      </c>
      <c r="T12">
        <v>-1.0872817955112222</v>
      </c>
      <c r="U12" s="156">
        <f t="shared" si="2"/>
        <v>-4</v>
      </c>
      <c r="V12" s="154">
        <f t="shared" si="3"/>
        <v>0</v>
      </c>
      <c r="Y12">
        <f>BAWANA!AW12+BAWANA!AX12</f>
        <v>-0.5</v>
      </c>
      <c r="Z12">
        <f>BAWANA!BD12+BAWANA!BE12</f>
        <v>-0.5</v>
      </c>
      <c r="AA12">
        <f>BAWANA!X12+BAWANA!Y12</f>
        <v>-0.5</v>
      </c>
      <c r="AB12">
        <f>BAWANA!AE12+BAWANA!AF12</f>
        <v>-0.5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</v>
      </c>
      <c r="E13">
        <f>BAWANA!AM13</f>
        <v>0</v>
      </c>
      <c r="F13">
        <f t="shared" si="4"/>
        <v>256</v>
      </c>
      <c r="G13">
        <f t="shared" si="5"/>
        <v>-4</v>
      </c>
      <c r="H13" s="154"/>
      <c r="I13">
        <f>BRPL_EOD!AK13+BRPL_EOD!AL13</f>
        <v>-1.56</v>
      </c>
      <c r="J13">
        <f>BYPL_EOD!AK13+BYPL_EOD!AL13</f>
        <v>-0.9</v>
      </c>
      <c r="K13">
        <f>MES_EOD!AK13+MES_EOD!AL13</f>
        <v>-0.09</v>
      </c>
      <c r="L13">
        <f>NDMC_EOD!AK13+NDMC_EOD!AL13</f>
        <v>-0.37</v>
      </c>
      <c r="M13">
        <f>TPDDL_EOD!AK13+TPDDL_EOD!AL13</f>
        <v>-1.0900000000000001</v>
      </c>
      <c r="N13">
        <f t="shared" si="0"/>
        <v>-4.01</v>
      </c>
      <c r="O13" s="154">
        <f t="shared" si="1"/>
        <v>9.9999999999997868E-3</v>
      </c>
      <c r="P13">
        <v>-1.5561097256857856</v>
      </c>
      <c r="Q13">
        <v>-0.89775561097256862</v>
      </c>
      <c r="R13">
        <v>-8.9775561097256859E-2</v>
      </c>
      <c r="S13">
        <v>-0.36907730673316708</v>
      </c>
      <c r="T13">
        <v>-1.0872817955112222</v>
      </c>
      <c r="U13" s="156">
        <f t="shared" si="2"/>
        <v>-4</v>
      </c>
      <c r="V13" s="154">
        <f t="shared" si="3"/>
        <v>0</v>
      </c>
      <c r="Y13">
        <f>BAWANA!AW13+BAWANA!AX13</f>
        <v>-0.5</v>
      </c>
      <c r="Z13">
        <f>BAWANA!BD13+BAWANA!BE13</f>
        <v>-0.5</v>
      </c>
      <c r="AA13">
        <f>BAWANA!X13+BAWANA!Y13</f>
        <v>-0.5</v>
      </c>
      <c r="AB13">
        <f>BAWANA!AE13+BAWANA!AF13</f>
        <v>-0.5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</v>
      </c>
      <c r="E14">
        <f>BAWANA!AM14</f>
        <v>0</v>
      </c>
      <c r="F14">
        <f t="shared" si="4"/>
        <v>256</v>
      </c>
      <c r="G14">
        <f t="shared" si="5"/>
        <v>-4</v>
      </c>
      <c r="H14" s="154"/>
      <c r="I14">
        <f>BRPL_EOD!AK14+BRPL_EOD!AL14</f>
        <v>-1.56</v>
      </c>
      <c r="J14">
        <f>BYPL_EOD!AK14+BYPL_EOD!AL14</f>
        <v>-0.9</v>
      </c>
      <c r="K14">
        <f>MES_EOD!AK14+MES_EOD!AL14</f>
        <v>-0.09</v>
      </c>
      <c r="L14">
        <f>NDMC_EOD!AK14+NDMC_EOD!AL14</f>
        <v>-0.37</v>
      </c>
      <c r="M14">
        <f>TPDDL_EOD!AK14+TPDDL_EOD!AL14</f>
        <v>-1.0900000000000001</v>
      </c>
      <c r="N14">
        <f t="shared" si="0"/>
        <v>-4.01</v>
      </c>
      <c r="O14" s="154">
        <f t="shared" si="1"/>
        <v>9.9999999999997868E-3</v>
      </c>
      <c r="P14">
        <v>-1.5561097256857856</v>
      </c>
      <c r="Q14">
        <v>-0.89775561097256862</v>
      </c>
      <c r="R14">
        <v>-8.9775561097256859E-2</v>
      </c>
      <c r="S14">
        <v>-0.36907730673316708</v>
      </c>
      <c r="T14">
        <v>-1.0872817955112222</v>
      </c>
      <c r="U14" s="156">
        <f t="shared" si="2"/>
        <v>-4</v>
      </c>
      <c r="V14" s="154">
        <f t="shared" si="3"/>
        <v>0</v>
      </c>
      <c r="Y14">
        <f>BAWANA!AW14+BAWANA!AX14</f>
        <v>-0.5</v>
      </c>
      <c r="Z14">
        <f>BAWANA!BD14+BAWANA!BE14</f>
        <v>-0.5</v>
      </c>
      <c r="AA14">
        <f>BAWANA!X14+BAWANA!Y14</f>
        <v>-0.5</v>
      </c>
      <c r="AB14">
        <f>BAWANA!AE14+BAWANA!AF14</f>
        <v>-0.5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</v>
      </c>
      <c r="E15">
        <f>BAWANA!AM15</f>
        <v>0</v>
      </c>
      <c r="F15">
        <f t="shared" si="4"/>
        <v>256</v>
      </c>
      <c r="G15">
        <f t="shared" si="5"/>
        <v>-4</v>
      </c>
      <c r="H15" s="154"/>
      <c r="I15">
        <f>BRPL_EOD!AK15+BRPL_EOD!AL15</f>
        <v>-1.56</v>
      </c>
      <c r="J15">
        <f>BYPL_EOD!AK15+BYPL_EOD!AL15</f>
        <v>-0.9</v>
      </c>
      <c r="K15">
        <f>MES_EOD!AK15+MES_EOD!AL15</f>
        <v>-0.09</v>
      </c>
      <c r="L15">
        <f>NDMC_EOD!AK15+NDMC_EOD!AL15</f>
        <v>-0.37</v>
      </c>
      <c r="M15">
        <f>TPDDL_EOD!AK15+TPDDL_EOD!AL15</f>
        <v>-1.0900000000000001</v>
      </c>
      <c r="N15">
        <f t="shared" si="0"/>
        <v>-4.01</v>
      </c>
      <c r="O15" s="154">
        <f t="shared" si="1"/>
        <v>9.9999999999997868E-3</v>
      </c>
      <c r="P15">
        <v>-1.5561097256857856</v>
      </c>
      <c r="Q15">
        <v>-0.89775561097256862</v>
      </c>
      <c r="R15">
        <v>-8.9775561097256859E-2</v>
      </c>
      <c r="S15">
        <v>-0.36907730673316708</v>
      </c>
      <c r="T15">
        <v>-1.0872817955112222</v>
      </c>
      <c r="U15" s="156">
        <f t="shared" si="2"/>
        <v>-4</v>
      </c>
      <c r="V15" s="154">
        <f t="shared" si="3"/>
        <v>0</v>
      </c>
      <c r="Y15">
        <f>BAWANA!AW15+BAWANA!AX15</f>
        <v>-0.5</v>
      </c>
      <c r="Z15">
        <f>BAWANA!BD15+BAWANA!BE15</f>
        <v>-0.5</v>
      </c>
      <c r="AA15">
        <f>BAWANA!X15+BAWANA!Y15</f>
        <v>-0.5</v>
      </c>
      <c r="AB15">
        <f>BAWANA!AE15+BAWANA!AF15</f>
        <v>-0.5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</v>
      </c>
      <c r="E16">
        <f>BAWANA!AM16</f>
        <v>0</v>
      </c>
      <c r="F16">
        <f t="shared" si="4"/>
        <v>256</v>
      </c>
      <c r="G16">
        <f t="shared" si="5"/>
        <v>-4</v>
      </c>
      <c r="H16" s="154"/>
      <c r="I16">
        <f>BRPL_EOD!AK16+BRPL_EOD!AL16</f>
        <v>-1.56</v>
      </c>
      <c r="J16">
        <f>BYPL_EOD!AK16+BYPL_EOD!AL16</f>
        <v>-0.9</v>
      </c>
      <c r="K16">
        <f>MES_EOD!AK16+MES_EOD!AL16</f>
        <v>-0.09</v>
      </c>
      <c r="L16">
        <f>NDMC_EOD!AK16+NDMC_EOD!AL16</f>
        <v>-0.37</v>
      </c>
      <c r="M16">
        <f>TPDDL_EOD!AK16+TPDDL_EOD!AL16</f>
        <v>-1.0900000000000001</v>
      </c>
      <c r="N16">
        <f t="shared" si="0"/>
        <v>-4.01</v>
      </c>
      <c r="O16" s="154">
        <f t="shared" si="1"/>
        <v>9.9999999999997868E-3</v>
      </c>
      <c r="P16">
        <v>-1.5561097256857856</v>
      </c>
      <c r="Q16">
        <v>-0.89775561097256862</v>
      </c>
      <c r="R16">
        <v>-8.9775561097256859E-2</v>
      </c>
      <c r="S16">
        <v>-0.36907730673316708</v>
      </c>
      <c r="T16">
        <v>-1.0872817955112222</v>
      </c>
      <c r="U16" s="156">
        <f t="shared" si="2"/>
        <v>-4</v>
      </c>
      <c r="V16" s="154">
        <f t="shared" si="3"/>
        <v>0</v>
      </c>
      <c r="Y16">
        <f>BAWANA!AW16+BAWANA!AX16</f>
        <v>-0.5</v>
      </c>
      <c r="Z16">
        <f>BAWANA!BD16+BAWANA!BE16</f>
        <v>-0.5</v>
      </c>
      <c r="AA16">
        <f>BAWANA!X16+BAWANA!Y16</f>
        <v>-0.5</v>
      </c>
      <c r="AB16">
        <f>BAWANA!AE16+BAWANA!AF16</f>
        <v>-0.5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</v>
      </c>
      <c r="E17">
        <f>BAWANA!AM17</f>
        <v>0</v>
      </c>
      <c r="F17">
        <f t="shared" si="4"/>
        <v>256</v>
      </c>
      <c r="G17">
        <f t="shared" si="5"/>
        <v>-4</v>
      </c>
      <c r="H17" s="154"/>
      <c r="I17">
        <f>BRPL_EOD!AK17+BRPL_EOD!AL17</f>
        <v>-1.56</v>
      </c>
      <c r="J17">
        <f>BYPL_EOD!AK17+BYPL_EOD!AL17</f>
        <v>-0.9</v>
      </c>
      <c r="K17">
        <f>MES_EOD!AK17+MES_EOD!AL17</f>
        <v>-0.09</v>
      </c>
      <c r="L17">
        <f>NDMC_EOD!AK17+NDMC_EOD!AL17</f>
        <v>-0.37</v>
      </c>
      <c r="M17">
        <f>TPDDL_EOD!AK17+TPDDL_EOD!AL17</f>
        <v>-1.0900000000000001</v>
      </c>
      <c r="N17">
        <f t="shared" si="0"/>
        <v>-4.01</v>
      </c>
      <c r="O17" s="154">
        <f t="shared" si="1"/>
        <v>9.9999999999997868E-3</v>
      </c>
      <c r="P17">
        <v>-1.5561097256857856</v>
      </c>
      <c r="Q17">
        <v>-0.89775561097256862</v>
      </c>
      <c r="R17">
        <v>-8.9775561097256859E-2</v>
      </c>
      <c r="S17">
        <v>-0.36907730673316708</v>
      </c>
      <c r="T17">
        <v>-1.0872817955112222</v>
      </c>
      <c r="U17" s="156">
        <f t="shared" si="2"/>
        <v>-4</v>
      </c>
      <c r="V17" s="154">
        <f t="shared" si="3"/>
        <v>0</v>
      </c>
      <c r="Y17">
        <f>BAWANA!AW17+BAWANA!AX17</f>
        <v>-0.5</v>
      </c>
      <c r="Z17">
        <f>BAWANA!BD17+BAWANA!BE17</f>
        <v>-0.5</v>
      </c>
      <c r="AA17">
        <f>BAWANA!X17+BAWANA!Y17</f>
        <v>-0.5</v>
      </c>
      <c r="AB17">
        <f>BAWANA!AE17+BAWANA!AF17</f>
        <v>-0.5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</v>
      </c>
      <c r="E18">
        <f>BAWANA!AM18</f>
        <v>0</v>
      </c>
      <c r="F18">
        <f t="shared" si="4"/>
        <v>256</v>
      </c>
      <c r="G18">
        <f t="shared" si="5"/>
        <v>-4</v>
      </c>
      <c r="H18" s="154"/>
      <c r="I18">
        <f>BRPL_EOD!AK18+BRPL_EOD!AL18</f>
        <v>-1.56</v>
      </c>
      <c r="J18">
        <f>BYPL_EOD!AK18+BYPL_EOD!AL18</f>
        <v>-0.9</v>
      </c>
      <c r="K18">
        <f>MES_EOD!AK18+MES_EOD!AL18</f>
        <v>-0.09</v>
      </c>
      <c r="L18">
        <f>NDMC_EOD!AK18+NDMC_EOD!AL18</f>
        <v>-0.37</v>
      </c>
      <c r="M18">
        <f>TPDDL_EOD!AK18+TPDDL_EOD!AL18</f>
        <v>-1.0900000000000001</v>
      </c>
      <c r="N18">
        <f t="shared" si="0"/>
        <v>-4.01</v>
      </c>
      <c r="O18" s="154">
        <f t="shared" si="1"/>
        <v>9.9999999999997868E-3</v>
      </c>
      <c r="P18">
        <v>-1.5561097256857856</v>
      </c>
      <c r="Q18">
        <v>-0.89775561097256862</v>
      </c>
      <c r="R18">
        <v>-8.9775561097256859E-2</v>
      </c>
      <c r="S18">
        <v>-0.36907730673316708</v>
      </c>
      <c r="T18">
        <v>-1.0872817955112222</v>
      </c>
      <c r="U18" s="156">
        <f t="shared" si="2"/>
        <v>-4</v>
      </c>
      <c r="V18" s="154">
        <f t="shared" si="3"/>
        <v>0</v>
      </c>
      <c r="Y18">
        <f>BAWANA!AW18+BAWANA!AX18</f>
        <v>-0.5</v>
      </c>
      <c r="Z18">
        <f>BAWANA!BD18+BAWANA!BE18</f>
        <v>-0.5</v>
      </c>
      <c r="AA18">
        <f>BAWANA!X18+BAWANA!Y18</f>
        <v>-0.5</v>
      </c>
      <c r="AB18">
        <f>BAWANA!AE18+BAWANA!AF18</f>
        <v>-0.5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</v>
      </c>
      <c r="E19">
        <f>BAWANA!AM19</f>
        <v>0</v>
      </c>
      <c r="F19">
        <f t="shared" si="4"/>
        <v>256</v>
      </c>
      <c r="G19">
        <f t="shared" si="5"/>
        <v>-4</v>
      </c>
      <c r="H19" s="154"/>
      <c r="I19">
        <f>BRPL_EOD!AK19+BRPL_EOD!AL19</f>
        <v>-1.56</v>
      </c>
      <c r="J19">
        <f>BYPL_EOD!AK19+BYPL_EOD!AL19</f>
        <v>-0.9</v>
      </c>
      <c r="K19">
        <f>MES_EOD!AK19+MES_EOD!AL19</f>
        <v>-0.09</v>
      </c>
      <c r="L19">
        <f>NDMC_EOD!AK19+NDMC_EOD!AL19</f>
        <v>-0.37</v>
      </c>
      <c r="M19">
        <f>TPDDL_EOD!AK19+TPDDL_EOD!AL19</f>
        <v>-1.0900000000000001</v>
      </c>
      <c r="N19">
        <f t="shared" si="0"/>
        <v>-4.01</v>
      </c>
      <c r="O19" s="154">
        <f t="shared" si="1"/>
        <v>9.9999999999997868E-3</v>
      </c>
      <c r="P19">
        <v>-1.5561097256857856</v>
      </c>
      <c r="Q19">
        <v>-0.89775561097256862</v>
      </c>
      <c r="R19">
        <v>-8.9775561097256859E-2</v>
      </c>
      <c r="S19">
        <v>-0.36907730673316708</v>
      </c>
      <c r="T19">
        <v>-1.0872817955112222</v>
      </c>
      <c r="U19" s="156">
        <f t="shared" si="2"/>
        <v>-4</v>
      </c>
      <c r="V19" s="154">
        <f t="shared" si="3"/>
        <v>0</v>
      </c>
      <c r="Y19">
        <f>BAWANA!AW19+BAWANA!AX19</f>
        <v>-0.5</v>
      </c>
      <c r="Z19">
        <f>BAWANA!BD19+BAWANA!BE19</f>
        <v>-0.5</v>
      </c>
      <c r="AA19">
        <f>BAWANA!X19+BAWANA!Y19</f>
        <v>-0.5</v>
      </c>
      <c r="AB19">
        <f>BAWANA!AE19+BAWANA!AF19</f>
        <v>-0.5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</v>
      </c>
      <c r="E20">
        <f>BAWANA!AM20</f>
        <v>0</v>
      </c>
      <c r="F20">
        <f t="shared" si="4"/>
        <v>256</v>
      </c>
      <c r="G20">
        <f t="shared" si="5"/>
        <v>-4</v>
      </c>
      <c r="H20" s="154"/>
      <c r="I20">
        <f>BRPL_EOD!AK20+BRPL_EOD!AL20</f>
        <v>-1.56</v>
      </c>
      <c r="J20">
        <f>BYPL_EOD!AK20+BYPL_EOD!AL20</f>
        <v>-0.9</v>
      </c>
      <c r="K20">
        <f>MES_EOD!AK20+MES_EOD!AL20</f>
        <v>-0.09</v>
      </c>
      <c r="L20">
        <f>NDMC_EOD!AK20+NDMC_EOD!AL20</f>
        <v>-0.37</v>
      </c>
      <c r="M20">
        <f>TPDDL_EOD!AK20+TPDDL_EOD!AL20</f>
        <v>-1.0900000000000001</v>
      </c>
      <c r="N20">
        <f t="shared" si="0"/>
        <v>-4.01</v>
      </c>
      <c r="O20" s="154">
        <f t="shared" si="1"/>
        <v>9.9999999999997868E-3</v>
      </c>
      <c r="P20">
        <v>-1.5561097256857856</v>
      </c>
      <c r="Q20">
        <v>-0.89775561097256862</v>
      </c>
      <c r="R20">
        <v>-8.9775561097256859E-2</v>
      </c>
      <c r="S20">
        <v>-0.36907730673316708</v>
      </c>
      <c r="T20">
        <v>-1.0872817955112222</v>
      </c>
      <c r="U20" s="156">
        <f t="shared" si="2"/>
        <v>-4</v>
      </c>
      <c r="V20" s="154">
        <f t="shared" si="3"/>
        <v>0</v>
      </c>
      <c r="Y20">
        <f>BAWANA!AW20+BAWANA!AX20</f>
        <v>-0.5</v>
      </c>
      <c r="Z20">
        <f>BAWANA!BD20+BAWANA!BE20</f>
        <v>-0.5</v>
      </c>
      <c r="AA20">
        <f>BAWANA!X20+BAWANA!Y20</f>
        <v>-0.5</v>
      </c>
      <c r="AB20">
        <f>BAWANA!AE20+BAWANA!AF20</f>
        <v>-0.5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</v>
      </c>
      <c r="E21">
        <f>BAWANA!AM21</f>
        <v>0</v>
      </c>
      <c r="F21">
        <f t="shared" si="4"/>
        <v>256</v>
      </c>
      <c r="G21">
        <f t="shared" si="5"/>
        <v>-4</v>
      </c>
      <c r="H21" s="154"/>
      <c r="I21">
        <f>BRPL_EOD!AK21+BRPL_EOD!AL21</f>
        <v>-1.56</v>
      </c>
      <c r="J21">
        <f>BYPL_EOD!AK21+BYPL_EOD!AL21</f>
        <v>-0.9</v>
      </c>
      <c r="K21">
        <f>MES_EOD!AK21+MES_EOD!AL21</f>
        <v>-0.09</v>
      </c>
      <c r="L21">
        <f>NDMC_EOD!AK21+NDMC_EOD!AL21</f>
        <v>-0.37</v>
      </c>
      <c r="M21">
        <f>TPDDL_EOD!AK21+TPDDL_EOD!AL21</f>
        <v>-1.0900000000000001</v>
      </c>
      <c r="N21">
        <f t="shared" si="0"/>
        <v>-4.01</v>
      </c>
      <c r="O21" s="154">
        <f t="shared" si="1"/>
        <v>9.9999999999997868E-3</v>
      </c>
      <c r="P21">
        <v>-1.5561097256857856</v>
      </c>
      <c r="Q21">
        <v>-0.89775561097256862</v>
      </c>
      <c r="R21">
        <v>-8.9775561097256859E-2</v>
      </c>
      <c r="S21">
        <v>-0.36907730673316708</v>
      </c>
      <c r="T21">
        <v>-1.0872817955112222</v>
      </c>
      <c r="U21" s="156">
        <f t="shared" si="2"/>
        <v>-4</v>
      </c>
      <c r="V21" s="154">
        <f t="shared" si="3"/>
        <v>0</v>
      </c>
      <c r="Y21">
        <f>BAWANA!AW21+BAWANA!AX21</f>
        <v>-0.5</v>
      </c>
      <c r="Z21">
        <f>BAWANA!BD21+BAWANA!BE21</f>
        <v>-0.5</v>
      </c>
      <c r="AA21">
        <f>BAWANA!X21+BAWANA!Y21</f>
        <v>-0.5</v>
      </c>
      <c r="AB21">
        <f>BAWANA!AE21+BAWANA!AF21</f>
        <v>-0.5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</v>
      </c>
      <c r="E22">
        <f>BAWANA!AM22</f>
        <v>0</v>
      </c>
      <c r="F22">
        <f t="shared" si="4"/>
        <v>256</v>
      </c>
      <c r="G22">
        <f t="shared" si="5"/>
        <v>-4</v>
      </c>
      <c r="H22" s="154"/>
      <c r="I22">
        <f>BRPL_EOD!AK22+BRPL_EOD!AL22</f>
        <v>-1.56</v>
      </c>
      <c r="J22">
        <f>BYPL_EOD!AK22+BYPL_EOD!AL22</f>
        <v>-0.9</v>
      </c>
      <c r="K22">
        <f>MES_EOD!AK22+MES_EOD!AL22</f>
        <v>-0.09</v>
      </c>
      <c r="L22">
        <f>NDMC_EOD!AK22+NDMC_EOD!AL22</f>
        <v>-0.37</v>
      </c>
      <c r="M22">
        <f>TPDDL_EOD!AK22+TPDDL_EOD!AL22</f>
        <v>-1.0900000000000001</v>
      </c>
      <c r="N22">
        <f t="shared" si="0"/>
        <v>-4.01</v>
      </c>
      <c r="O22" s="154">
        <f t="shared" si="1"/>
        <v>9.9999999999997868E-3</v>
      </c>
      <c r="P22">
        <v>-1.5561097256857856</v>
      </c>
      <c r="Q22">
        <v>-0.89775561097256862</v>
      </c>
      <c r="R22">
        <v>-8.9775561097256859E-2</v>
      </c>
      <c r="S22">
        <v>-0.36907730673316708</v>
      </c>
      <c r="T22">
        <v>-1.0872817955112222</v>
      </c>
      <c r="U22" s="156">
        <f t="shared" si="2"/>
        <v>-4</v>
      </c>
      <c r="V22" s="154">
        <f t="shared" si="3"/>
        <v>0</v>
      </c>
      <c r="Y22">
        <f>BAWANA!AW22+BAWANA!AX22</f>
        <v>-0.5</v>
      </c>
      <c r="Z22">
        <f>BAWANA!BD22+BAWANA!BE22</f>
        <v>-0.5</v>
      </c>
      <c r="AA22">
        <f>BAWANA!X22+BAWANA!Y22</f>
        <v>-0.5</v>
      </c>
      <c r="AB22">
        <f>BAWANA!AE22+BAWANA!AF22</f>
        <v>-0.5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</v>
      </c>
      <c r="E23">
        <f>BAWANA!AM23</f>
        <v>0</v>
      </c>
      <c r="F23">
        <f t="shared" si="4"/>
        <v>256</v>
      </c>
      <c r="G23">
        <f t="shared" si="5"/>
        <v>-4</v>
      </c>
      <c r="H23" s="154"/>
      <c r="I23">
        <f>BRPL_EOD!AK23+BRPL_EOD!AL23</f>
        <v>-1.56</v>
      </c>
      <c r="J23">
        <f>BYPL_EOD!AK23+BYPL_EOD!AL23</f>
        <v>-0.9</v>
      </c>
      <c r="K23">
        <f>MES_EOD!AK23+MES_EOD!AL23</f>
        <v>-0.09</v>
      </c>
      <c r="L23">
        <f>NDMC_EOD!AK23+NDMC_EOD!AL23</f>
        <v>-0.37</v>
      </c>
      <c r="M23">
        <f>TPDDL_EOD!AK23+TPDDL_EOD!AL23</f>
        <v>-1.0900000000000001</v>
      </c>
      <c r="N23">
        <f t="shared" si="0"/>
        <v>-4.01</v>
      </c>
      <c r="O23" s="154">
        <f t="shared" si="1"/>
        <v>9.9999999999997868E-3</v>
      </c>
      <c r="P23">
        <v>-1.5561097256857856</v>
      </c>
      <c r="Q23">
        <v>-0.89775561097256862</v>
      </c>
      <c r="R23">
        <v>-8.9775561097256859E-2</v>
      </c>
      <c r="S23">
        <v>-0.36907730673316708</v>
      </c>
      <c r="T23">
        <v>-1.0872817955112222</v>
      </c>
      <c r="U23" s="156">
        <f t="shared" si="2"/>
        <v>-4</v>
      </c>
      <c r="V23" s="154">
        <f t="shared" si="3"/>
        <v>0</v>
      </c>
      <c r="Y23">
        <f>BAWANA!AW23+BAWANA!AX23</f>
        <v>-0.5</v>
      </c>
      <c r="Z23">
        <f>BAWANA!BD23+BAWANA!BE23</f>
        <v>-0.5</v>
      </c>
      <c r="AA23">
        <f>BAWANA!X23+BAWANA!Y23</f>
        <v>-0.5</v>
      </c>
      <c r="AB23">
        <f>BAWANA!AE23+BAWANA!AF23</f>
        <v>-0.5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</v>
      </c>
      <c r="E24">
        <f>BAWANA!AM24</f>
        <v>0</v>
      </c>
      <c r="F24">
        <f t="shared" si="4"/>
        <v>256</v>
      </c>
      <c r="G24">
        <f t="shared" si="5"/>
        <v>-4</v>
      </c>
      <c r="H24" s="154"/>
      <c r="I24">
        <f>BRPL_EOD!AK24+BRPL_EOD!AL24</f>
        <v>-1.56</v>
      </c>
      <c r="J24">
        <f>BYPL_EOD!AK24+BYPL_EOD!AL24</f>
        <v>-0.9</v>
      </c>
      <c r="K24">
        <f>MES_EOD!AK24+MES_EOD!AL24</f>
        <v>-0.09</v>
      </c>
      <c r="L24">
        <f>NDMC_EOD!AK24+NDMC_EOD!AL24</f>
        <v>-0.37</v>
      </c>
      <c r="M24">
        <f>TPDDL_EOD!AK24+TPDDL_EOD!AL24</f>
        <v>-1.0900000000000001</v>
      </c>
      <c r="N24">
        <f t="shared" si="0"/>
        <v>-4.01</v>
      </c>
      <c r="O24" s="154">
        <f t="shared" si="1"/>
        <v>9.9999999999997868E-3</v>
      </c>
      <c r="P24">
        <v>-1.5561097256857856</v>
      </c>
      <c r="Q24">
        <v>-0.89775561097256862</v>
      </c>
      <c r="R24">
        <v>-8.9775561097256859E-2</v>
      </c>
      <c r="S24">
        <v>-0.36907730673316708</v>
      </c>
      <c r="T24">
        <v>-1.0872817955112222</v>
      </c>
      <c r="U24" s="156">
        <f t="shared" si="2"/>
        <v>-4</v>
      </c>
      <c r="V24" s="154">
        <f t="shared" si="3"/>
        <v>0</v>
      </c>
      <c r="Y24">
        <f>BAWANA!AW24+BAWANA!AX24</f>
        <v>-0.5</v>
      </c>
      <c r="Z24">
        <f>BAWANA!BD24+BAWANA!BE24</f>
        <v>-0.5</v>
      </c>
      <c r="AA24">
        <f>BAWANA!X24+BAWANA!Y24</f>
        <v>-0.5</v>
      </c>
      <c r="AB24">
        <f>BAWANA!AE24+BAWANA!AF24</f>
        <v>-0.5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</v>
      </c>
      <c r="E25">
        <f>BAWANA!AM25</f>
        <v>0</v>
      </c>
      <c r="F25">
        <f t="shared" si="4"/>
        <v>256</v>
      </c>
      <c r="G25">
        <f t="shared" si="5"/>
        <v>-4</v>
      </c>
      <c r="H25" s="154"/>
      <c r="I25">
        <f>BRPL_EOD!AK25+BRPL_EOD!AL25</f>
        <v>-1.56</v>
      </c>
      <c r="J25">
        <f>BYPL_EOD!AK25+BYPL_EOD!AL25</f>
        <v>-0.9</v>
      </c>
      <c r="K25">
        <f>MES_EOD!AK25+MES_EOD!AL25</f>
        <v>-0.09</v>
      </c>
      <c r="L25">
        <f>NDMC_EOD!AK25+NDMC_EOD!AL25</f>
        <v>-0.37</v>
      </c>
      <c r="M25">
        <f>TPDDL_EOD!AK25+TPDDL_EOD!AL25</f>
        <v>-1.0900000000000001</v>
      </c>
      <c r="N25">
        <f t="shared" si="0"/>
        <v>-4.01</v>
      </c>
      <c r="O25" s="154">
        <f t="shared" si="1"/>
        <v>9.9999999999997868E-3</v>
      </c>
      <c r="P25">
        <v>-1.5561097256857856</v>
      </c>
      <c r="Q25">
        <v>-0.89775561097256862</v>
      </c>
      <c r="R25">
        <v>-8.9775561097256859E-2</v>
      </c>
      <c r="S25">
        <v>-0.36907730673316708</v>
      </c>
      <c r="T25">
        <v>-1.0872817955112222</v>
      </c>
      <c r="U25" s="156">
        <f t="shared" si="2"/>
        <v>-4</v>
      </c>
      <c r="V25" s="154">
        <f t="shared" si="3"/>
        <v>0</v>
      </c>
      <c r="Y25">
        <f>BAWANA!AW25+BAWANA!AX25</f>
        <v>-0.5</v>
      </c>
      <c r="Z25">
        <f>BAWANA!BD25+BAWANA!BE25</f>
        <v>-0.5</v>
      </c>
      <c r="AA25">
        <f>BAWANA!X25+BAWANA!Y25</f>
        <v>-0.5</v>
      </c>
      <c r="AB25">
        <f>BAWANA!AE25+BAWANA!AF25</f>
        <v>-0.5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</v>
      </c>
      <c r="E26">
        <f>BAWANA!AM26</f>
        <v>0</v>
      </c>
      <c r="F26">
        <f t="shared" si="4"/>
        <v>256</v>
      </c>
      <c r="G26">
        <f t="shared" si="5"/>
        <v>-4</v>
      </c>
      <c r="H26" s="154"/>
      <c r="I26">
        <f>BRPL_EOD!AK26+BRPL_EOD!AL26</f>
        <v>-1.56</v>
      </c>
      <c r="J26">
        <f>BYPL_EOD!AK26+BYPL_EOD!AL26</f>
        <v>-0.9</v>
      </c>
      <c r="K26">
        <f>MES_EOD!AK26+MES_EOD!AL26</f>
        <v>-0.09</v>
      </c>
      <c r="L26">
        <f>NDMC_EOD!AK26+NDMC_EOD!AL26</f>
        <v>-0.37</v>
      </c>
      <c r="M26">
        <f>TPDDL_EOD!AK26+TPDDL_EOD!AL26</f>
        <v>-1.0900000000000001</v>
      </c>
      <c r="N26">
        <f t="shared" si="0"/>
        <v>-4.01</v>
      </c>
      <c r="O26" s="154">
        <f t="shared" si="1"/>
        <v>9.9999999999997868E-3</v>
      </c>
      <c r="P26">
        <v>-1.5561097256857856</v>
      </c>
      <c r="Q26">
        <v>-0.89775561097256862</v>
      </c>
      <c r="R26">
        <v>-8.9775561097256859E-2</v>
      </c>
      <c r="S26">
        <v>-0.36907730673316708</v>
      </c>
      <c r="T26">
        <v>-1.0872817955112222</v>
      </c>
      <c r="U26" s="156">
        <f t="shared" si="2"/>
        <v>-4</v>
      </c>
      <c r="V26" s="154">
        <f t="shared" si="3"/>
        <v>0</v>
      </c>
      <c r="Y26">
        <f>BAWANA!AW26+BAWANA!AX26</f>
        <v>-0.5</v>
      </c>
      <c r="Z26">
        <f>BAWANA!BD26+BAWANA!BE26</f>
        <v>-0.5</v>
      </c>
      <c r="AA26">
        <f>BAWANA!X26+BAWANA!Y26</f>
        <v>-0.5</v>
      </c>
      <c r="AB26">
        <f>BAWANA!AE26+BAWANA!AF26</f>
        <v>-0.5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</v>
      </c>
      <c r="E27">
        <f>BAWANA!AM27</f>
        <v>0</v>
      </c>
      <c r="F27">
        <f t="shared" si="4"/>
        <v>256</v>
      </c>
      <c r="G27">
        <f t="shared" si="5"/>
        <v>-4</v>
      </c>
      <c r="H27" s="154"/>
      <c r="I27">
        <f>BRPL_EOD!AK27+BRPL_EOD!AL27</f>
        <v>-1.56</v>
      </c>
      <c r="J27">
        <f>BYPL_EOD!AK27+BYPL_EOD!AL27</f>
        <v>-0.9</v>
      </c>
      <c r="K27">
        <f>MES_EOD!AK27+MES_EOD!AL27</f>
        <v>-0.09</v>
      </c>
      <c r="L27">
        <f>NDMC_EOD!AK27+NDMC_EOD!AL27</f>
        <v>-0.37</v>
      </c>
      <c r="M27">
        <f>TPDDL_EOD!AK27+TPDDL_EOD!AL27</f>
        <v>-1.0900000000000001</v>
      </c>
      <c r="N27">
        <f t="shared" si="0"/>
        <v>-4.01</v>
      </c>
      <c r="O27" s="154">
        <f t="shared" si="1"/>
        <v>9.9999999999997868E-3</v>
      </c>
      <c r="P27">
        <v>-1.5561097256857856</v>
      </c>
      <c r="Q27">
        <v>-0.89775561097256862</v>
      </c>
      <c r="R27">
        <v>-8.9775561097256859E-2</v>
      </c>
      <c r="S27">
        <v>-0.36907730673316708</v>
      </c>
      <c r="T27">
        <v>-1.0872817955112222</v>
      </c>
      <c r="U27" s="156">
        <f t="shared" si="2"/>
        <v>-4</v>
      </c>
      <c r="V27" s="154">
        <f t="shared" si="3"/>
        <v>0</v>
      </c>
      <c r="Y27">
        <f>BAWANA!AW27+BAWANA!AX27</f>
        <v>-0.5</v>
      </c>
      <c r="Z27">
        <f>BAWANA!BD27+BAWANA!BE27</f>
        <v>-0.5</v>
      </c>
      <c r="AA27">
        <f>BAWANA!X27+BAWANA!Y27</f>
        <v>-0.5</v>
      </c>
      <c r="AB27">
        <f>BAWANA!AE27+BAWANA!AF27</f>
        <v>-0.5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</v>
      </c>
      <c r="E28">
        <f>BAWANA!AM28</f>
        <v>0</v>
      </c>
      <c r="F28">
        <f t="shared" si="4"/>
        <v>256</v>
      </c>
      <c r="G28">
        <f t="shared" si="5"/>
        <v>-4</v>
      </c>
      <c r="H28" s="154"/>
      <c r="I28">
        <f>BRPL_EOD!AK28+BRPL_EOD!AL28</f>
        <v>-1.56</v>
      </c>
      <c r="J28">
        <f>BYPL_EOD!AK28+BYPL_EOD!AL28</f>
        <v>-0.9</v>
      </c>
      <c r="K28">
        <f>MES_EOD!AK28+MES_EOD!AL28</f>
        <v>-0.09</v>
      </c>
      <c r="L28">
        <f>NDMC_EOD!AK28+NDMC_EOD!AL28</f>
        <v>-0.37</v>
      </c>
      <c r="M28">
        <f>TPDDL_EOD!AK28+TPDDL_EOD!AL28</f>
        <v>-1.0900000000000001</v>
      </c>
      <c r="N28">
        <f t="shared" si="0"/>
        <v>-4.01</v>
      </c>
      <c r="O28" s="154">
        <f t="shared" si="1"/>
        <v>9.9999999999997868E-3</v>
      </c>
      <c r="P28">
        <v>-1.5561097256857856</v>
      </c>
      <c r="Q28">
        <v>-0.89775561097256862</v>
      </c>
      <c r="R28">
        <v>-8.9775561097256859E-2</v>
      </c>
      <c r="S28">
        <v>-0.36907730673316708</v>
      </c>
      <c r="T28">
        <v>-1.0872817955112222</v>
      </c>
      <c r="U28" s="156">
        <f t="shared" si="2"/>
        <v>-4</v>
      </c>
      <c r="V28" s="154">
        <f t="shared" si="3"/>
        <v>0</v>
      </c>
      <c r="Y28">
        <f>BAWANA!AW28+BAWANA!AX28</f>
        <v>-0.5</v>
      </c>
      <c r="Z28">
        <f>BAWANA!BD28+BAWANA!BE28</f>
        <v>-0.5</v>
      </c>
      <c r="AA28">
        <f>BAWANA!X28+BAWANA!Y28</f>
        <v>-0.5</v>
      </c>
      <c r="AB28">
        <f>BAWANA!AE28+BAWANA!AF28</f>
        <v>-0.5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</v>
      </c>
      <c r="E29">
        <f>BAWANA!AM29</f>
        <v>0</v>
      </c>
      <c r="F29">
        <f t="shared" si="4"/>
        <v>256</v>
      </c>
      <c r="G29">
        <f t="shared" si="5"/>
        <v>-4</v>
      </c>
      <c r="H29" s="154"/>
      <c r="I29">
        <f>BRPL_EOD!AK29+BRPL_EOD!AL29</f>
        <v>-1.56</v>
      </c>
      <c r="J29">
        <f>BYPL_EOD!AK29+BYPL_EOD!AL29</f>
        <v>-0.9</v>
      </c>
      <c r="K29">
        <f>MES_EOD!AK29+MES_EOD!AL29</f>
        <v>-0.09</v>
      </c>
      <c r="L29">
        <f>NDMC_EOD!AK29+NDMC_EOD!AL29</f>
        <v>-0.37</v>
      </c>
      <c r="M29">
        <f>TPDDL_EOD!AK29+TPDDL_EOD!AL29</f>
        <v>-1.0900000000000001</v>
      </c>
      <c r="N29">
        <f t="shared" si="0"/>
        <v>-4.01</v>
      </c>
      <c r="O29" s="154">
        <f t="shared" si="1"/>
        <v>9.9999999999997868E-3</v>
      </c>
      <c r="P29">
        <v>-1.5561097256857856</v>
      </c>
      <c r="Q29">
        <v>-0.89775561097256862</v>
      </c>
      <c r="R29">
        <v>-8.9775561097256859E-2</v>
      </c>
      <c r="S29">
        <v>-0.36907730673316708</v>
      </c>
      <c r="T29">
        <v>-1.0872817955112222</v>
      </c>
      <c r="U29" s="156">
        <f t="shared" si="2"/>
        <v>-4</v>
      </c>
      <c r="V29" s="154">
        <f t="shared" si="3"/>
        <v>0</v>
      </c>
      <c r="Y29">
        <f>BAWANA!AW29+BAWANA!AX29</f>
        <v>-0.5</v>
      </c>
      <c r="Z29">
        <f>BAWANA!BD29+BAWANA!BE29</f>
        <v>-0.5</v>
      </c>
      <c r="AA29">
        <f>BAWANA!X29+BAWANA!Y29</f>
        <v>-0.5</v>
      </c>
      <c r="AB29">
        <f>BAWANA!AE29+BAWANA!AF29</f>
        <v>-0.5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</v>
      </c>
      <c r="E30">
        <f>BAWANA!AM30</f>
        <v>0</v>
      </c>
      <c r="F30">
        <f t="shared" si="4"/>
        <v>256</v>
      </c>
      <c r="G30">
        <f t="shared" si="5"/>
        <v>-4</v>
      </c>
      <c r="H30" s="154"/>
      <c r="I30">
        <f>BRPL_EOD!AK30+BRPL_EOD!AL30</f>
        <v>-1.56</v>
      </c>
      <c r="J30">
        <f>BYPL_EOD!AK30+BYPL_EOD!AL30</f>
        <v>-0.9</v>
      </c>
      <c r="K30">
        <f>MES_EOD!AK30+MES_EOD!AL30</f>
        <v>-0.09</v>
      </c>
      <c r="L30">
        <f>NDMC_EOD!AK30+NDMC_EOD!AL30</f>
        <v>-0.37</v>
      </c>
      <c r="M30">
        <f>TPDDL_EOD!AK30+TPDDL_EOD!AL30</f>
        <v>-1.0900000000000001</v>
      </c>
      <c r="N30">
        <f t="shared" si="0"/>
        <v>-4.01</v>
      </c>
      <c r="O30" s="154">
        <f t="shared" si="1"/>
        <v>9.9999999999997868E-3</v>
      </c>
      <c r="P30">
        <v>-1.5561097256857856</v>
      </c>
      <c r="Q30">
        <v>-0.89775561097256862</v>
      </c>
      <c r="R30">
        <v>-8.9775561097256859E-2</v>
      </c>
      <c r="S30">
        <v>-0.36907730673316708</v>
      </c>
      <c r="T30">
        <v>-1.0872817955112222</v>
      </c>
      <c r="U30" s="156">
        <f t="shared" si="2"/>
        <v>-4</v>
      </c>
      <c r="V30" s="154">
        <f t="shared" si="3"/>
        <v>0</v>
      </c>
      <c r="Y30">
        <f>BAWANA!AW30+BAWANA!AX30</f>
        <v>-0.5</v>
      </c>
      <c r="Z30">
        <f>BAWANA!BD30+BAWANA!BE30</f>
        <v>-0.5</v>
      </c>
      <c r="AA30">
        <f>BAWANA!X30+BAWANA!Y30</f>
        <v>-0.5</v>
      </c>
      <c r="AB30">
        <f>BAWANA!AE30+BAWANA!AF30</f>
        <v>-0.5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</v>
      </c>
      <c r="E31">
        <f>BAWANA!AM31</f>
        <v>0</v>
      </c>
      <c r="F31">
        <f t="shared" si="4"/>
        <v>256</v>
      </c>
      <c r="G31">
        <f t="shared" si="5"/>
        <v>-4</v>
      </c>
      <c r="H31" s="154"/>
      <c r="I31">
        <f>BRPL_EOD!AK31+BRPL_EOD!AL31</f>
        <v>-1.56</v>
      </c>
      <c r="J31">
        <f>BYPL_EOD!AK31+BYPL_EOD!AL31</f>
        <v>-0.9</v>
      </c>
      <c r="K31">
        <f>MES_EOD!AK31+MES_EOD!AL31</f>
        <v>-0.09</v>
      </c>
      <c r="L31">
        <f>NDMC_EOD!AK31+NDMC_EOD!AL31</f>
        <v>-0.37</v>
      </c>
      <c r="M31">
        <f>TPDDL_EOD!AK31+TPDDL_EOD!AL31</f>
        <v>-1.0900000000000001</v>
      </c>
      <c r="N31">
        <f t="shared" si="0"/>
        <v>-4.01</v>
      </c>
      <c r="O31" s="154">
        <f t="shared" si="1"/>
        <v>9.9999999999997868E-3</v>
      </c>
      <c r="P31">
        <v>-1.5561097256857856</v>
      </c>
      <c r="Q31">
        <v>-0.89775561097256862</v>
      </c>
      <c r="R31">
        <v>-8.9775561097256859E-2</v>
      </c>
      <c r="S31">
        <v>-0.36907730673316708</v>
      </c>
      <c r="T31">
        <v>-1.0872817955112222</v>
      </c>
      <c r="U31" s="156">
        <f t="shared" si="2"/>
        <v>-4</v>
      </c>
      <c r="V31" s="154">
        <f t="shared" si="3"/>
        <v>0</v>
      </c>
      <c r="Y31">
        <f>BAWANA!AW31+BAWANA!AX31</f>
        <v>-0.5</v>
      </c>
      <c r="Z31">
        <f>BAWANA!BD31+BAWANA!BE31</f>
        <v>-0.5</v>
      </c>
      <c r="AA31">
        <f>BAWANA!X31+BAWANA!Y31</f>
        <v>-0.5</v>
      </c>
      <c r="AB31">
        <f>BAWANA!AE31+BAWANA!AF31</f>
        <v>-0.5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</v>
      </c>
      <c r="E32">
        <f>BAWANA!AM32</f>
        <v>0</v>
      </c>
      <c r="F32">
        <f t="shared" si="4"/>
        <v>256</v>
      </c>
      <c r="G32">
        <f t="shared" si="5"/>
        <v>-4</v>
      </c>
      <c r="H32" s="154"/>
      <c r="I32">
        <f>BRPL_EOD!AK32+BRPL_EOD!AL32</f>
        <v>-1.56</v>
      </c>
      <c r="J32">
        <f>BYPL_EOD!AK32+BYPL_EOD!AL32</f>
        <v>-0.9</v>
      </c>
      <c r="K32">
        <f>MES_EOD!AK32+MES_EOD!AL32</f>
        <v>-0.09</v>
      </c>
      <c r="L32">
        <f>NDMC_EOD!AK32+NDMC_EOD!AL32</f>
        <v>-0.37</v>
      </c>
      <c r="M32">
        <f>TPDDL_EOD!AK32+TPDDL_EOD!AL32</f>
        <v>-1.0900000000000001</v>
      </c>
      <c r="N32">
        <f t="shared" si="0"/>
        <v>-4.01</v>
      </c>
      <c r="O32" s="154">
        <f t="shared" si="1"/>
        <v>9.9999999999997868E-3</v>
      </c>
      <c r="P32">
        <v>-1.5561097256857856</v>
      </c>
      <c r="Q32">
        <v>-0.89775561097256862</v>
      </c>
      <c r="R32">
        <v>-8.9775561097256859E-2</v>
      </c>
      <c r="S32">
        <v>-0.36907730673316708</v>
      </c>
      <c r="T32">
        <v>-1.0872817955112222</v>
      </c>
      <c r="U32" s="156">
        <f t="shared" si="2"/>
        <v>-4</v>
      </c>
      <c r="V32" s="154">
        <f t="shared" si="3"/>
        <v>0</v>
      </c>
      <c r="Y32">
        <f>BAWANA!AW32+BAWANA!AX32</f>
        <v>-0.5</v>
      </c>
      <c r="Z32">
        <f>BAWANA!BD32+BAWANA!BE32</f>
        <v>-0.5</v>
      </c>
      <c r="AA32">
        <f>BAWANA!X32+BAWANA!Y32</f>
        <v>-0.5</v>
      </c>
      <c r="AB32">
        <f>BAWANA!AE32+BAWANA!AF32</f>
        <v>-0.5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</v>
      </c>
      <c r="E33">
        <f>BAWANA!AM33</f>
        <v>0</v>
      </c>
      <c r="F33">
        <f t="shared" si="4"/>
        <v>256</v>
      </c>
      <c r="G33">
        <f t="shared" si="5"/>
        <v>-4</v>
      </c>
      <c r="H33" s="154"/>
      <c r="I33">
        <f>BRPL_EOD!AK33+BRPL_EOD!AL33</f>
        <v>-1.56</v>
      </c>
      <c r="J33">
        <f>BYPL_EOD!AK33+BYPL_EOD!AL33</f>
        <v>-0.9</v>
      </c>
      <c r="K33">
        <f>MES_EOD!AK33+MES_EOD!AL33</f>
        <v>-0.09</v>
      </c>
      <c r="L33">
        <f>NDMC_EOD!AK33+NDMC_EOD!AL33</f>
        <v>-0.37</v>
      </c>
      <c r="M33">
        <f>TPDDL_EOD!AK33+TPDDL_EOD!AL33</f>
        <v>-1.0900000000000001</v>
      </c>
      <c r="N33">
        <f t="shared" si="0"/>
        <v>-4.01</v>
      </c>
      <c r="O33" s="154">
        <f t="shared" si="1"/>
        <v>9.9999999999997868E-3</v>
      </c>
      <c r="P33">
        <v>-1.5561097256857856</v>
      </c>
      <c r="Q33">
        <v>-0.89775561097256862</v>
      </c>
      <c r="R33">
        <v>-8.9775561097256859E-2</v>
      </c>
      <c r="S33">
        <v>-0.36907730673316708</v>
      </c>
      <c r="T33">
        <v>-1.0872817955112222</v>
      </c>
      <c r="U33" s="156">
        <f t="shared" si="2"/>
        <v>-4</v>
      </c>
      <c r="V33" s="154">
        <f t="shared" si="3"/>
        <v>0</v>
      </c>
      <c r="Y33">
        <f>BAWANA!AW33+BAWANA!AX33</f>
        <v>-0.5</v>
      </c>
      <c r="Z33">
        <f>BAWANA!BD33+BAWANA!BE33</f>
        <v>-0.5</v>
      </c>
      <c r="AA33">
        <f>BAWANA!X33+BAWANA!Y33</f>
        <v>-0.5</v>
      </c>
      <c r="AB33">
        <f>BAWANA!AE33+BAWANA!AF33</f>
        <v>-0.5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</v>
      </c>
      <c r="E34">
        <f>BAWANA!AM34</f>
        <v>0</v>
      </c>
      <c r="F34">
        <f t="shared" si="4"/>
        <v>256</v>
      </c>
      <c r="G34">
        <f t="shared" si="5"/>
        <v>-4</v>
      </c>
      <c r="H34" s="154"/>
      <c r="I34">
        <f>BRPL_EOD!AK34+BRPL_EOD!AL34</f>
        <v>-1.56</v>
      </c>
      <c r="J34">
        <f>BYPL_EOD!AK34+BYPL_EOD!AL34</f>
        <v>-0.9</v>
      </c>
      <c r="K34">
        <f>MES_EOD!AK34+MES_EOD!AL34</f>
        <v>-0.09</v>
      </c>
      <c r="L34">
        <f>NDMC_EOD!AK34+NDMC_EOD!AL34</f>
        <v>-0.37</v>
      </c>
      <c r="M34">
        <f>TPDDL_EOD!AK34+TPDDL_EOD!AL34</f>
        <v>-1.0900000000000001</v>
      </c>
      <c r="N34">
        <f t="shared" si="0"/>
        <v>-4.01</v>
      </c>
      <c r="O34" s="154">
        <f t="shared" si="1"/>
        <v>9.9999999999997868E-3</v>
      </c>
      <c r="P34">
        <v>-1.5561097256857856</v>
      </c>
      <c r="Q34">
        <v>-0.89775561097256862</v>
      </c>
      <c r="R34">
        <v>-8.9775561097256859E-2</v>
      </c>
      <c r="S34">
        <v>-0.36907730673316708</v>
      </c>
      <c r="T34">
        <v>-1.0872817955112222</v>
      </c>
      <c r="U34" s="156">
        <f t="shared" si="2"/>
        <v>-4</v>
      </c>
      <c r="V34" s="154">
        <f t="shared" si="3"/>
        <v>0</v>
      </c>
      <c r="Y34">
        <f>BAWANA!AW34+BAWANA!AX34</f>
        <v>-0.5</v>
      </c>
      <c r="Z34">
        <f>BAWANA!BD34+BAWANA!BE34</f>
        <v>-0.5</v>
      </c>
      <c r="AA34">
        <f>BAWANA!X34+BAWANA!Y34</f>
        <v>-0.5</v>
      </c>
      <c r="AB34">
        <f>BAWANA!AE34+BAWANA!AF34</f>
        <v>-0.5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</v>
      </c>
      <c r="E35">
        <f>BAWANA!AM35</f>
        <v>0</v>
      </c>
      <c r="F35">
        <f t="shared" si="4"/>
        <v>256</v>
      </c>
      <c r="G35">
        <f t="shared" si="5"/>
        <v>-4</v>
      </c>
      <c r="H35" s="154"/>
      <c r="I35">
        <f>BRPL_EOD!AK35+BRPL_EOD!AL35</f>
        <v>-1.56</v>
      </c>
      <c r="J35">
        <f>BYPL_EOD!AK35+BYPL_EOD!AL35</f>
        <v>-0.9</v>
      </c>
      <c r="K35">
        <f>MES_EOD!AK35+MES_EOD!AL35</f>
        <v>-0.09</v>
      </c>
      <c r="L35">
        <f>NDMC_EOD!AK35+NDMC_EOD!AL35</f>
        <v>-0.37</v>
      </c>
      <c r="M35">
        <f>TPDDL_EOD!AK35+TPDDL_EOD!AL35</f>
        <v>-1.0900000000000001</v>
      </c>
      <c r="N35">
        <f t="shared" si="0"/>
        <v>-4.01</v>
      </c>
      <c r="O35" s="154">
        <f t="shared" si="1"/>
        <v>9.9999999999997868E-3</v>
      </c>
      <c r="P35">
        <v>-1.5561097256857856</v>
      </c>
      <c r="Q35">
        <v>-0.89775561097256862</v>
      </c>
      <c r="R35">
        <v>-8.9775561097256859E-2</v>
      </c>
      <c r="S35">
        <v>-0.36907730673316708</v>
      </c>
      <c r="T35">
        <v>-1.0872817955112222</v>
      </c>
      <c r="U35" s="156">
        <f t="shared" si="2"/>
        <v>-4</v>
      </c>
      <c r="V35" s="154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</v>
      </c>
      <c r="E36">
        <f>BAWANA!AM36</f>
        <v>0</v>
      </c>
      <c r="F36">
        <f t="shared" si="4"/>
        <v>256</v>
      </c>
      <c r="G36">
        <f t="shared" si="5"/>
        <v>-4</v>
      </c>
      <c r="H36" s="154"/>
      <c r="I36">
        <f>BRPL_EOD!AK36+BRPL_EOD!AL36</f>
        <v>-1.56</v>
      </c>
      <c r="J36">
        <f>BYPL_EOD!AK36+BYPL_EOD!AL36</f>
        <v>-0.9</v>
      </c>
      <c r="K36">
        <f>MES_EOD!AK36+MES_EOD!AL36</f>
        <v>-0.09</v>
      </c>
      <c r="L36">
        <f>NDMC_EOD!AK36+NDMC_EOD!AL36</f>
        <v>-0.37</v>
      </c>
      <c r="M36">
        <f>TPDDL_EOD!AK36+TPDDL_EOD!AL36</f>
        <v>-1.0900000000000001</v>
      </c>
      <c r="N36">
        <f t="shared" si="0"/>
        <v>-4.01</v>
      </c>
      <c r="O36" s="154">
        <f t="shared" si="1"/>
        <v>9.9999999999997868E-3</v>
      </c>
      <c r="P36">
        <v>-1.5561097256857856</v>
      </c>
      <c r="Q36">
        <v>-0.89775561097256862</v>
      </c>
      <c r="R36">
        <v>-8.9775561097256859E-2</v>
      </c>
      <c r="S36">
        <v>-0.36907730673316708</v>
      </c>
      <c r="T36">
        <v>-1.0872817955112222</v>
      </c>
      <c r="U36" s="156">
        <f t="shared" si="2"/>
        <v>-4</v>
      </c>
      <c r="V36" s="154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</v>
      </c>
      <c r="E37">
        <f>BAWANA!AM37</f>
        <v>0</v>
      </c>
      <c r="F37">
        <f t="shared" si="4"/>
        <v>256</v>
      </c>
      <c r="G37">
        <f t="shared" si="5"/>
        <v>-4</v>
      </c>
      <c r="H37" s="154"/>
      <c r="I37">
        <f>BRPL_EOD!AK37+BRPL_EOD!AL37</f>
        <v>-1.56</v>
      </c>
      <c r="J37">
        <f>BYPL_EOD!AK37+BYPL_EOD!AL37</f>
        <v>-0.9</v>
      </c>
      <c r="K37">
        <f>MES_EOD!AK37+MES_EOD!AL37</f>
        <v>-0.09</v>
      </c>
      <c r="L37">
        <f>NDMC_EOD!AK37+NDMC_EOD!AL37</f>
        <v>-0.37</v>
      </c>
      <c r="M37">
        <f>TPDDL_EOD!AK37+TPDDL_EOD!AL37</f>
        <v>-1.0900000000000001</v>
      </c>
      <c r="N37">
        <f t="shared" si="0"/>
        <v>-4.01</v>
      </c>
      <c r="O37" s="154">
        <f t="shared" si="1"/>
        <v>9.9999999999997868E-3</v>
      </c>
      <c r="P37">
        <v>-1.5561097256857856</v>
      </c>
      <c r="Q37">
        <v>-0.89775561097256862</v>
      </c>
      <c r="R37">
        <v>-8.9775561097256859E-2</v>
      </c>
      <c r="S37">
        <v>-0.36907730673316708</v>
      </c>
      <c r="T37">
        <v>-1.0872817955112222</v>
      </c>
      <c r="U37" s="156">
        <f t="shared" si="2"/>
        <v>-4</v>
      </c>
      <c r="V37" s="154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</v>
      </c>
      <c r="E38">
        <f>BAWANA!AM38</f>
        <v>0</v>
      </c>
      <c r="F38">
        <f t="shared" si="4"/>
        <v>256</v>
      </c>
      <c r="G38">
        <f t="shared" si="5"/>
        <v>-4</v>
      </c>
      <c r="H38" s="154"/>
      <c r="I38">
        <f>BRPL_EOD!AK38+BRPL_EOD!AL38</f>
        <v>-1.56</v>
      </c>
      <c r="J38">
        <f>BYPL_EOD!AK38+BYPL_EOD!AL38</f>
        <v>-0.9</v>
      </c>
      <c r="K38">
        <f>MES_EOD!AK38+MES_EOD!AL38</f>
        <v>-0.09</v>
      </c>
      <c r="L38">
        <f>NDMC_EOD!AK38+NDMC_EOD!AL38</f>
        <v>-0.37</v>
      </c>
      <c r="M38">
        <f>TPDDL_EOD!AK38+TPDDL_EOD!AL38</f>
        <v>-1.0900000000000001</v>
      </c>
      <c r="N38">
        <f t="shared" si="0"/>
        <v>-4.01</v>
      </c>
      <c r="O38" s="154">
        <f t="shared" si="1"/>
        <v>9.9999999999997868E-3</v>
      </c>
      <c r="P38">
        <v>-1.5561097256857856</v>
      </c>
      <c r="Q38">
        <v>-0.89775561097256862</v>
      </c>
      <c r="R38">
        <v>-8.9775561097256859E-2</v>
      </c>
      <c r="S38">
        <v>-0.36907730673316708</v>
      </c>
      <c r="T38">
        <v>-1.0872817955112222</v>
      </c>
      <c r="U38" s="156">
        <f t="shared" si="2"/>
        <v>-4</v>
      </c>
      <c r="V38" s="154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</v>
      </c>
      <c r="E39">
        <f>BAWANA!AM39</f>
        <v>0</v>
      </c>
      <c r="F39">
        <f t="shared" si="4"/>
        <v>256</v>
      </c>
      <c r="G39">
        <f t="shared" si="5"/>
        <v>-4</v>
      </c>
      <c r="H39" s="154"/>
      <c r="I39">
        <f>BRPL_EOD!AK39+BRPL_EOD!AL39</f>
        <v>-1.56</v>
      </c>
      <c r="J39">
        <f>BYPL_EOD!AK39+BYPL_EOD!AL39</f>
        <v>-0.9</v>
      </c>
      <c r="K39">
        <f>MES_EOD!AK39+MES_EOD!AL39</f>
        <v>-0.09</v>
      </c>
      <c r="L39">
        <f>NDMC_EOD!AK39+NDMC_EOD!AL39</f>
        <v>-0.37</v>
      </c>
      <c r="M39">
        <f>TPDDL_EOD!AK39+TPDDL_EOD!AL39</f>
        <v>-1.0900000000000001</v>
      </c>
      <c r="N39">
        <f t="shared" si="0"/>
        <v>-4.01</v>
      </c>
      <c r="O39" s="154">
        <f t="shared" si="1"/>
        <v>9.9999999999997868E-3</v>
      </c>
      <c r="P39">
        <v>-1.5561097256857856</v>
      </c>
      <c r="Q39">
        <v>-0.89775561097256862</v>
      </c>
      <c r="R39">
        <v>-8.9775561097256859E-2</v>
      </c>
      <c r="S39">
        <v>-0.36907730673316708</v>
      </c>
      <c r="T39">
        <v>-1.0872817955112222</v>
      </c>
      <c r="U39" s="156">
        <f t="shared" si="2"/>
        <v>-4</v>
      </c>
      <c r="V39" s="154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</v>
      </c>
      <c r="E40">
        <f>BAWANA!AM40</f>
        <v>0</v>
      </c>
      <c r="F40">
        <f t="shared" si="4"/>
        <v>256</v>
      </c>
      <c r="G40">
        <f t="shared" si="5"/>
        <v>-4</v>
      </c>
      <c r="H40" s="154"/>
      <c r="I40">
        <f>BRPL_EOD!AK40+BRPL_EOD!AL40</f>
        <v>-1.56</v>
      </c>
      <c r="J40">
        <f>BYPL_EOD!AK40+BYPL_EOD!AL40</f>
        <v>-0.9</v>
      </c>
      <c r="K40">
        <f>MES_EOD!AK40+MES_EOD!AL40</f>
        <v>-0.09</v>
      </c>
      <c r="L40">
        <f>NDMC_EOD!AK40+NDMC_EOD!AL40</f>
        <v>-0.37</v>
      </c>
      <c r="M40">
        <f>TPDDL_EOD!AK40+TPDDL_EOD!AL40</f>
        <v>-1.0900000000000001</v>
      </c>
      <c r="N40">
        <f t="shared" si="0"/>
        <v>-4.01</v>
      </c>
      <c r="O40" s="154">
        <f t="shared" si="1"/>
        <v>9.9999999999997868E-3</v>
      </c>
      <c r="P40">
        <v>-1.5561097256857856</v>
      </c>
      <c r="Q40">
        <v>-0.89775561097256862</v>
      </c>
      <c r="R40">
        <v>-8.9775561097256859E-2</v>
      </c>
      <c r="S40">
        <v>-0.36907730673316708</v>
      </c>
      <c r="T40">
        <v>-1.0872817955112222</v>
      </c>
      <c r="U40" s="156">
        <f t="shared" si="2"/>
        <v>-4</v>
      </c>
      <c r="V40" s="154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</v>
      </c>
      <c r="E41">
        <f>BAWANA!AM41</f>
        <v>0</v>
      </c>
      <c r="F41">
        <f t="shared" si="4"/>
        <v>256</v>
      </c>
      <c r="G41">
        <f t="shared" si="5"/>
        <v>-4</v>
      </c>
      <c r="H41" s="154"/>
      <c r="I41">
        <f>BRPL_EOD!AK41+BRPL_EOD!AL41</f>
        <v>-1.56</v>
      </c>
      <c r="J41">
        <f>BYPL_EOD!AK41+BYPL_EOD!AL41</f>
        <v>-0.9</v>
      </c>
      <c r="K41">
        <f>MES_EOD!AK41+MES_EOD!AL41</f>
        <v>-0.09</v>
      </c>
      <c r="L41">
        <f>NDMC_EOD!AK41+NDMC_EOD!AL41</f>
        <v>-0.37</v>
      </c>
      <c r="M41">
        <f>TPDDL_EOD!AK41+TPDDL_EOD!AL41</f>
        <v>-1.0900000000000001</v>
      </c>
      <c r="N41">
        <f t="shared" si="0"/>
        <v>-4.01</v>
      </c>
      <c r="O41" s="154">
        <f t="shared" si="1"/>
        <v>9.9999999999997868E-3</v>
      </c>
      <c r="P41">
        <v>-1.5561097256857856</v>
      </c>
      <c r="Q41">
        <v>-0.89775561097256862</v>
      </c>
      <c r="R41">
        <v>-8.9775561097256859E-2</v>
      </c>
      <c r="S41">
        <v>-0.36907730673316708</v>
      </c>
      <c r="T41">
        <v>-1.0872817955112222</v>
      </c>
      <c r="U41" s="156">
        <f t="shared" si="2"/>
        <v>-4</v>
      </c>
      <c r="V41" s="154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</v>
      </c>
      <c r="E42">
        <f>BAWANA!AM42</f>
        <v>0</v>
      </c>
      <c r="F42">
        <f t="shared" si="4"/>
        <v>256</v>
      </c>
      <c r="G42">
        <f t="shared" si="5"/>
        <v>-4</v>
      </c>
      <c r="H42" s="154"/>
      <c r="I42">
        <f>BRPL_EOD!AK42+BRPL_EOD!AL42</f>
        <v>-1.56</v>
      </c>
      <c r="J42">
        <f>BYPL_EOD!AK42+BYPL_EOD!AL42</f>
        <v>-0.9</v>
      </c>
      <c r="K42">
        <f>MES_EOD!AK42+MES_EOD!AL42</f>
        <v>-0.09</v>
      </c>
      <c r="L42">
        <f>NDMC_EOD!AK42+NDMC_EOD!AL42</f>
        <v>-0.37</v>
      </c>
      <c r="M42">
        <f>TPDDL_EOD!AK42+TPDDL_EOD!AL42</f>
        <v>-1.0900000000000001</v>
      </c>
      <c r="N42">
        <f t="shared" si="0"/>
        <v>-4.01</v>
      </c>
      <c r="O42" s="154">
        <f t="shared" si="1"/>
        <v>9.9999999999997868E-3</v>
      </c>
      <c r="P42">
        <v>-1.5561097256857856</v>
      </c>
      <c r="Q42">
        <v>-0.89775561097256862</v>
      </c>
      <c r="R42">
        <v>-8.9775561097256859E-2</v>
      </c>
      <c r="S42">
        <v>-0.36907730673316708</v>
      </c>
      <c r="T42">
        <v>-1.0872817955112222</v>
      </c>
      <c r="U42" s="156">
        <f t="shared" si="2"/>
        <v>-4</v>
      </c>
      <c r="V42" s="154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</v>
      </c>
      <c r="E43">
        <f>BAWANA!AM43</f>
        <v>0</v>
      </c>
      <c r="F43">
        <f t="shared" si="4"/>
        <v>256</v>
      </c>
      <c r="G43">
        <f t="shared" si="5"/>
        <v>-4</v>
      </c>
      <c r="H43" s="154"/>
      <c r="I43">
        <f>BRPL_EOD!AK43+BRPL_EOD!AL43</f>
        <v>-1.56</v>
      </c>
      <c r="J43">
        <f>BYPL_EOD!AK43+BYPL_EOD!AL43</f>
        <v>-0.9</v>
      </c>
      <c r="K43">
        <f>MES_EOD!AK43+MES_EOD!AL43</f>
        <v>-0.09</v>
      </c>
      <c r="L43">
        <f>NDMC_EOD!AK43+NDMC_EOD!AL43</f>
        <v>-0.37</v>
      </c>
      <c r="M43">
        <f>TPDDL_EOD!AK43+TPDDL_EOD!AL43</f>
        <v>-1.0900000000000001</v>
      </c>
      <c r="N43">
        <f t="shared" si="0"/>
        <v>-4.01</v>
      </c>
      <c r="O43" s="154">
        <f t="shared" si="1"/>
        <v>9.9999999999997868E-3</v>
      </c>
      <c r="P43">
        <v>-1.5561097256857856</v>
      </c>
      <c r="Q43">
        <v>-0.89775561097256862</v>
      </c>
      <c r="R43">
        <v>-8.9775561097256859E-2</v>
      </c>
      <c r="S43">
        <v>-0.36907730673316708</v>
      </c>
      <c r="T43">
        <v>-1.0872817955112222</v>
      </c>
      <c r="U43" s="156">
        <f t="shared" si="2"/>
        <v>-4</v>
      </c>
      <c r="V43" s="154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</v>
      </c>
      <c r="E44">
        <f>BAWANA!AM44</f>
        <v>0</v>
      </c>
      <c r="F44">
        <f t="shared" si="4"/>
        <v>256</v>
      </c>
      <c r="G44">
        <f t="shared" si="5"/>
        <v>-4</v>
      </c>
      <c r="H44" s="154"/>
      <c r="I44">
        <f>BRPL_EOD!AK44+BRPL_EOD!AL44</f>
        <v>-1.56</v>
      </c>
      <c r="J44">
        <f>BYPL_EOD!AK44+BYPL_EOD!AL44</f>
        <v>-0.9</v>
      </c>
      <c r="K44">
        <f>MES_EOD!AK44+MES_EOD!AL44</f>
        <v>-0.09</v>
      </c>
      <c r="L44">
        <f>NDMC_EOD!AK44+NDMC_EOD!AL44</f>
        <v>-0.37</v>
      </c>
      <c r="M44">
        <f>TPDDL_EOD!AK44+TPDDL_EOD!AL44</f>
        <v>-1.0900000000000001</v>
      </c>
      <c r="N44">
        <f t="shared" si="0"/>
        <v>-4.01</v>
      </c>
      <c r="O44" s="154">
        <f t="shared" si="1"/>
        <v>9.9999999999997868E-3</v>
      </c>
      <c r="P44">
        <v>-1.5561097256857856</v>
      </c>
      <c r="Q44">
        <v>-0.89775561097256862</v>
      </c>
      <c r="R44">
        <v>-8.9775561097256859E-2</v>
      </c>
      <c r="S44">
        <v>-0.36907730673316708</v>
      </c>
      <c r="T44">
        <v>-1.0872817955112222</v>
      </c>
      <c r="U44" s="156">
        <f t="shared" si="2"/>
        <v>-4</v>
      </c>
      <c r="V44" s="154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</v>
      </c>
      <c r="E45">
        <f>BAWANA!AM45</f>
        <v>0</v>
      </c>
      <c r="F45">
        <f t="shared" si="4"/>
        <v>256</v>
      </c>
      <c r="G45">
        <f t="shared" si="5"/>
        <v>-4</v>
      </c>
      <c r="H45" s="154"/>
      <c r="I45">
        <f>BRPL_EOD!AK45+BRPL_EOD!AL45</f>
        <v>-1.56</v>
      </c>
      <c r="J45">
        <f>BYPL_EOD!AK45+BYPL_EOD!AL45</f>
        <v>-0.9</v>
      </c>
      <c r="K45">
        <f>MES_EOD!AK45+MES_EOD!AL45</f>
        <v>-0.09</v>
      </c>
      <c r="L45">
        <f>NDMC_EOD!AK45+NDMC_EOD!AL45</f>
        <v>-0.37</v>
      </c>
      <c r="M45">
        <f>TPDDL_EOD!AK45+TPDDL_EOD!AL45</f>
        <v>-1.0900000000000001</v>
      </c>
      <c r="N45">
        <f t="shared" si="0"/>
        <v>-4.01</v>
      </c>
      <c r="O45" s="154">
        <f t="shared" si="1"/>
        <v>9.9999999999997868E-3</v>
      </c>
      <c r="P45">
        <v>-1.5561097256857856</v>
      </c>
      <c r="Q45">
        <v>-0.89775561097256862</v>
      </c>
      <c r="R45">
        <v>-8.9775561097256859E-2</v>
      </c>
      <c r="S45">
        <v>-0.36907730673316708</v>
      </c>
      <c r="T45">
        <v>-1.0872817955112222</v>
      </c>
      <c r="U45" s="156">
        <f t="shared" si="2"/>
        <v>-4</v>
      </c>
      <c r="V45" s="154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</v>
      </c>
      <c r="E46">
        <f>BAWANA!AM46</f>
        <v>0</v>
      </c>
      <c r="F46">
        <f t="shared" si="4"/>
        <v>256</v>
      </c>
      <c r="G46">
        <f t="shared" si="5"/>
        <v>-4</v>
      </c>
      <c r="H46" s="154"/>
      <c r="I46">
        <f>BRPL_EOD!AK46+BRPL_EOD!AL46</f>
        <v>-1.56</v>
      </c>
      <c r="J46">
        <f>BYPL_EOD!AK46+BYPL_EOD!AL46</f>
        <v>-0.9</v>
      </c>
      <c r="K46">
        <f>MES_EOD!AK46+MES_EOD!AL46</f>
        <v>-0.09</v>
      </c>
      <c r="L46">
        <f>NDMC_EOD!AK46+NDMC_EOD!AL46</f>
        <v>-0.37</v>
      </c>
      <c r="M46">
        <f>TPDDL_EOD!AK46+TPDDL_EOD!AL46</f>
        <v>-1.0900000000000001</v>
      </c>
      <c r="N46">
        <f t="shared" si="0"/>
        <v>-4.01</v>
      </c>
      <c r="O46" s="154">
        <f t="shared" si="1"/>
        <v>9.9999999999997868E-3</v>
      </c>
      <c r="P46">
        <v>-1.5561097256857856</v>
      </c>
      <c r="Q46">
        <v>-0.89775561097256862</v>
      </c>
      <c r="R46">
        <v>-8.9775561097256859E-2</v>
      </c>
      <c r="S46">
        <v>-0.36907730673316708</v>
      </c>
      <c r="T46">
        <v>-1.0872817955112222</v>
      </c>
      <c r="U46" s="156">
        <f t="shared" si="2"/>
        <v>-4</v>
      </c>
      <c r="V46" s="154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</v>
      </c>
      <c r="E47">
        <f>BAWANA!AM47</f>
        <v>0</v>
      </c>
      <c r="F47">
        <f t="shared" si="4"/>
        <v>256</v>
      </c>
      <c r="G47">
        <f t="shared" si="5"/>
        <v>-4</v>
      </c>
      <c r="H47" s="154"/>
      <c r="I47">
        <f>BRPL_EOD!AK47+BRPL_EOD!AL47</f>
        <v>-1.56</v>
      </c>
      <c r="J47">
        <f>BYPL_EOD!AK47+BYPL_EOD!AL47</f>
        <v>-0.9</v>
      </c>
      <c r="K47">
        <f>MES_EOD!AK47+MES_EOD!AL47</f>
        <v>-0.09</v>
      </c>
      <c r="L47">
        <f>NDMC_EOD!AK47+NDMC_EOD!AL47</f>
        <v>-0.37</v>
      </c>
      <c r="M47">
        <f>TPDDL_EOD!AK47+TPDDL_EOD!AL47</f>
        <v>-1.0900000000000001</v>
      </c>
      <c r="N47">
        <f t="shared" si="0"/>
        <v>-4.01</v>
      </c>
      <c r="O47" s="154">
        <f t="shared" si="1"/>
        <v>9.9999999999997868E-3</v>
      </c>
      <c r="P47">
        <v>-1.5561097256857856</v>
      </c>
      <c r="Q47">
        <v>-0.89775561097256862</v>
      </c>
      <c r="R47">
        <v>-8.9775561097256859E-2</v>
      </c>
      <c r="S47">
        <v>-0.36907730673316708</v>
      </c>
      <c r="T47">
        <v>-1.0872817955112222</v>
      </c>
      <c r="U47" s="156">
        <f t="shared" si="2"/>
        <v>-4</v>
      </c>
      <c r="V47" s="154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</v>
      </c>
      <c r="E48">
        <f>BAWANA!AM48</f>
        <v>0</v>
      </c>
      <c r="F48">
        <f t="shared" si="4"/>
        <v>256</v>
      </c>
      <c r="G48">
        <f t="shared" si="5"/>
        <v>-4</v>
      </c>
      <c r="H48" s="154"/>
      <c r="I48">
        <f>BRPL_EOD!AK48+BRPL_EOD!AL48</f>
        <v>-1.56</v>
      </c>
      <c r="J48">
        <f>BYPL_EOD!AK48+BYPL_EOD!AL48</f>
        <v>-0.9</v>
      </c>
      <c r="K48">
        <f>MES_EOD!AK48+MES_EOD!AL48</f>
        <v>-0.09</v>
      </c>
      <c r="L48">
        <f>NDMC_EOD!AK48+NDMC_EOD!AL48</f>
        <v>-0.37</v>
      </c>
      <c r="M48">
        <f>TPDDL_EOD!AK48+TPDDL_EOD!AL48</f>
        <v>-1.0900000000000001</v>
      </c>
      <c r="N48">
        <f t="shared" si="0"/>
        <v>-4.01</v>
      </c>
      <c r="O48" s="154">
        <f t="shared" si="1"/>
        <v>9.9999999999997868E-3</v>
      </c>
      <c r="P48">
        <v>-1.5561097256857856</v>
      </c>
      <c r="Q48">
        <v>-0.89775561097256862</v>
      </c>
      <c r="R48">
        <v>-8.9775561097256859E-2</v>
      </c>
      <c r="S48">
        <v>-0.36907730673316708</v>
      </c>
      <c r="T48">
        <v>-1.0872817955112222</v>
      </c>
      <c r="U48" s="156">
        <f t="shared" si="2"/>
        <v>-4</v>
      </c>
      <c r="V48" s="154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</v>
      </c>
      <c r="E49">
        <f>BAWANA!AM49</f>
        <v>0</v>
      </c>
      <c r="F49">
        <f t="shared" si="4"/>
        <v>256</v>
      </c>
      <c r="G49">
        <f t="shared" si="5"/>
        <v>-4</v>
      </c>
      <c r="H49" s="154"/>
      <c r="I49">
        <f>BRPL_EOD!AK49+BRPL_EOD!AL49</f>
        <v>-1.56</v>
      </c>
      <c r="J49">
        <f>BYPL_EOD!AK49+BYPL_EOD!AL49</f>
        <v>-0.9</v>
      </c>
      <c r="K49">
        <f>MES_EOD!AK49+MES_EOD!AL49</f>
        <v>-0.09</v>
      </c>
      <c r="L49">
        <f>NDMC_EOD!AK49+NDMC_EOD!AL49</f>
        <v>-0.37</v>
      </c>
      <c r="M49">
        <f>TPDDL_EOD!AK49+TPDDL_EOD!AL49</f>
        <v>-1.0900000000000001</v>
      </c>
      <c r="N49">
        <f t="shared" si="0"/>
        <v>-4.01</v>
      </c>
      <c r="O49" s="154">
        <f t="shared" si="1"/>
        <v>9.9999999999997868E-3</v>
      </c>
      <c r="P49">
        <v>-1.5561097256857856</v>
      </c>
      <c r="Q49">
        <v>-0.89775561097256862</v>
      </c>
      <c r="R49">
        <v>-8.9775561097256859E-2</v>
      </c>
      <c r="S49">
        <v>-0.36907730673316708</v>
      </c>
      <c r="T49">
        <v>-1.0872817955112222</v>
      </c>
      <c r="U49" s="156">
        <f t="shared" si="2"/>
        <v>-4</v>
      </c>
      <c r="V49" s="154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</v>
      </c>
      <c r="E50">
        <f>BAWANA!AM50</f>
        <v>0</v>
      </c>
      <c r="F50">
        <f t="shared" si="4"/>
        <v>256</v>
      </c>
      <c r="G50">
        <f t="shared" si="5"/>
        <v>-4</v>
      </c>
      <c r="H50" s="154"/>
      <c r="I50">
        <f>BRPL_EOD!AK50+BRPL_EOD!AL50</f>
        <v>-1.56</v>
      </c>
      <c r="J50">
        <f>BYPL_EOD!AK50+BYPL_EOD!AL50</f>
        <v>-0.9</v>
      </c>
      <c r="K50">
        <f>MES_EOD!AK50+MES_EOD!AL50</f>
        <v>-0.09</v>
      </c>
      <c r="L50">
        <f>NDMC_EOD!AK50+NDMC_EOD!AL50</f>
        <v>-0.37</v>
      </c>
      <c r="M50">
        <f>TPDDL_EOD!AK50+TPDDL_EOD!AL50</f>
        <v>-1.0900000000000001</v>
      </c>
      <c r="N50">
        <f t="shared" si="0"/>
        <v>-4.01</v>
      </c>
      <c r="O50" s="154">
        <f t="shared" si="1"/>
        <v>9.9999999999997868E-3</v>
      </c>
      <c r="P50">
        <v>-1.5561097256857856</v>
      </c>
      <c r="Q50">
        <v>-0.89775561097256862</v>
      </c>
      <c r="R50">
        <v>-8.9775561097256859E-2</v>
      </c>
      <c r="S50">
        <v>-0.36907730673316708</v>
      </c>
      <c r="T50">
        <v>-1.0872817955112222</v>
      </c>
      <c r="U50" s="156">
        <f t="shared" si="2"/>
        <v>-4</v>
      </c>
      <c r="V50" s="154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</v>
      </c>
      <c r="E51">
        <f>BAWANA!AM51</f>
        <v>0</v>
      </c>
      <c r="F51">
        <f t="shared" si="4"/>
        <v>256</v>
      </c>
      <c r="G51">
        <f t="shared" si="5"/>
        <v>-4</v>
      </c>
      <c r="H51" s="154"/>
      <c r="I51">
        <f>BRPL_EOD!AK51+BRPL_EOD!AL51</f>
        <v>-1.56</v>
      </c>
      <c r="J51">
        <f>BYPL_EOD!AK51+BYPL_EOD!AL51</f>
        <v>-0.9</v>
      </c>
      <c r="K51">
        <f>MES_EOD!AK51+MES_EOD!AL51</f>
        <v>-0.09</v>
      </c>
      <c r="L51">
        <f>NDMC_EOD!AK51+NDMC_EOD!AL51</f>
        <v>-0.37</v>
      </c>
      <c r="M51">
        <f>TPDDL_EOD!AK51+TPDDL_EOD!AL51</f>
        <v>-1.0900000000000001</v>
      </c>
      <c r="N51">
        <f t="shared" si="0"/>
        <v>-4.01</v>
      </c>
      <c r="O51" s="154">
        <f t="shared" si="1"/>
        <v>9.9999999999997868E-3</v>
      </c>
      <c r="P51">
        <v>-1.5561097256857856</v>
      </c>
      <c r="Q51">
        <v>-0.89775561097256862</v>
      </c>
      <c r="R51">
        <v>-8.9775561097256859E-2</v>
      </c>
      <c r="S51">
        <v>-0.36907730673316708</v>
      </c>
      <c r="T51">
        <v>-1.0872817955112222</v>
      </c>
      <c r="U51" s="156">
        <f t="shared" si="2"/>
        <v>-4</v>
      </c>
      <c r="V51" s="154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</v>
      </c>
      <c r="E52">
        <f>BAWANA!AM52</f>
        <v>0</v>
      </c>
      <c r="F52">
        <f t="shared" si="4"/>
        <v>256</v>
      </c>
      <c r="G52">
        <f t="shared" si="5"/>
        <v>-4</v>
      </c>
      <c r="H52" s="154"/>
      <c r="I52">
        <f>BRPL_EOD!AK52+BRPL_EOD!AL52</f>
        <v>-1.56</v>
      </c>
      <c r="J52">
        <f>BYPL_EOD!AK52+BYPL_EOD!AL52</f>
        <v>-0.9</v>
      </c>
      <c r="K52">
        <f>MES_EOD!AK52+MES_EOD!AL52</f>
        <v>-0.09</v>
      </c>
      <c r="L52">
        <f>NDMC_EOD!AK52+NDMC_EOD!AL52</f>
        <v>-0.37</v>
      </c>
      <c r="M52">
        <f>TPDDL_EOD!AK52+TPDDL_EOD!AL52</f>
        <v>-1.0900000000000001</v>
      </c>
      <c r="N52">
        <f t="shared" si="0"/>
        <v>-4.01</v>
      </c>
      <c r="O52" s="154">
        <f t="shared" si="1"/>
        <v>9.9999999999997868E-3</v>
      </c>
      <c r="P52">
        <v>-1.5561097256857856</v>
      </c>
      <c r="Q52">
        <v>-0.89775561097256862</v>
      </c>
      <c r="R52">
        <v>-8.9775561097256859E-2</v>
      </c>
      <c r="S52">
        <v>-0.36907730673316708</v>
      </c>
      <c r="T52">
        <v>-1.0872817955112222</v>
      </c>
      <c r="U52" s="156">
        <f t="shared" si="2"/>
        <v>-4</v>
      </c>
      <c r="V52" s="154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-7.7599999999999905E-2</v>
      </c>
      <c r="E99" s="156">
        <f t="shared" si="14"/>
        <v>0</v>
      </c>
      <c r="F99" s="156">
        <f t="shared" si="14"/>
        <v>6.1440000000000001</v>
      </c>
      <c r="G99" s="156">
        <f t="shared" si="14"/>
        <v>-7.7599999999999905E-2</v>
      </c>
      <c r="H99" s="156"/>
      <c r="I99" s="156">
        <f t="shared" si="14"/>
        <v>-3.0195000000000093E-2</v>
      </c>
      <c r="J99" s="156">
        <f t="shared" si="14"/>
        <v>-1.7459999999999996E-2</v>
      </c>
      <c r="K99" s="156">
        <f t="shared" si="14"/>
        <v>-1.6999999999999973E-3</v>
      </c>
      <c r="L99" s="156">
        <f t="shared" si="14"/>
        <v>-7.1549999999999843E-3</v>
      </c>
      <c r="M99" s="156">
        <f t="shared" si="14"/>
        <v>-2.110000000000006E-2</v>
      </c>
      <c r="N99" s="156">
        <f t="shared" si="14"/>
        <v>-7.7609999999999818E-2</v>
      </c>
      <c r="O99" s="156">
        <f t="shared" si="14"/>
        <v>9.9999999999946798E-6</v>
      </c>
      <c r="P99" s="156">
        <f t="shared" si="14"/>
        <v>-3.0191120525047171E-2</v>
      </c>
      <c r="Q99" s="156">
        <f t="shared" si="14"/>
        <v>-1.7457928400755388E-2</v>
      </c>
      <c r="R99" s="156">
        <f t="shared" si="14"/>
        <v>-1.6996003714563016E-3</v>
      </c>
      <c r="S99" s="156">
        <f t="shared" si="14"/>
        <v>-7.1540521082231589E-3</v>
      </c>
      <c r="T99" s="156">
        <f t="shared" si="14"/>
        <v>-2.1097298594517852E-2</v>
      </c>
      <c r="U99" s="156">
        <f t="shared" si="14"/>
        <v>-7.7599999999999905E-2</v>
      </c>
      <c r="V99" s="156">
        <f t="shared" si="10"/>
        <v>0</v>
      </c>
      <c r="Y99" s="156">
        <f>SUM(Y3:Y98)/4000</f>
        <v>-9.6999999999999881E-3</v>
      </c>
      <c r="Z99" s="156">
        <f t="shared" ref="Z99:AD99" si="15">SUM(Z3:Z98)/4000</f>
        <v>-9.6999999999999881E-3</v>
      </c>
      <c r="AA99" s="156">
        <f t="shared" si="15"/>
        <v>-9.6999999999999881E-3</v>
      </c>
      <c r="AB99" s="156">
        <f t="shared" si="15"/>
        <v>-9.6999999999999881E-3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489</v>
      </c>
      <c r="C2" t="s">
        <v>490</v>
      </c>
      <c r="D2" t="s">
        <v>491</v>
      </c>
      <c r="E2" t="s">
        <v>493</v>
      </c>
      <c r="F2" t="s">
        <v>494</v>
      </c>
      <c r="G2" t="s">
        <v>495</v>
      </c>
      <c r="H2" t="s">
        <v>501</v>
      </c>
      <c r="I2" t="s">
        <v>502</v>
      </c>
      <c r="J2" t="s">
        <v>503</v>
      </c>
      <c r="K2" t="s">
        <v>504</v>
      </c>
      <c r="L2" t="s">
        <v>507</v>
      </c>
      <c r="M2" t="s">
        <v>514</v>
      </c>
      <c r="N2" t="s">
        <v>515</v>
      </c>
      <c r="O2" t="s">
        <v>516</v>
      </c>
      <c r="P2" t="s">
        <v>519</v>
      </c>
      <c r="Q2" t="s">
        <v>523</v>
      </c>
      <c r="R2" t="s">
        <v>524</v>
      </c>
      <c r="S2" t="s">
        <v>525</v>
      </c>
      <c r="T2" t="s">
        <v>526</v>
      </c>
      <c r="U2" t="s">
        <v>469</v>
      </c>
      <c r="V2" t="s">
        <v>454</v>
      </c>
      <c r="W2" t="s">
        <v>457</v>
      </c>
      <c r="Z2" t="s">
        <v>496</v>
      </c>
      <c r="AA2" t="s">
        <v>497</v>
      </c>
      <c r="AB2" t="s">
        <v>498</v>
      </c>
      <c r="AC2" t="s">
        <v>499</v>
      </c>
      <c r="AD2" t="s">
        <v>505</v>
      </c>
      <c r="AE2" t="s">
        <v>506</v>
      </c>
      <c r="AF2" t="s">
        <v>508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517</v>
      </c>
      <c r="AM2" t="s">
        <v>518</v>
      </c>
      <c r="AN2" t="s">
        <v>520</v>
      </c>
      <c r="AO2" t="s">
        <v>471</v>
      </c>
      <c r="AP2" t="s">
        <v>521</v>
      </c>
      <c r="AQ2" t="s">
        <v>522</v>
      </c>
      <c r="AR2" t="s">
        <v>527</v>
      </c>
      <c r="AS2" s="19"/>
      <c r="AT2" s="205" t="s">
        <v>453</v>
      </c>
      <c r="AU2" s="169"/>
      <c r="AV2" s="205" t="s">
        <v>488</v>
      </c>
      <c r="AW2" s="205" t="s">
        <v>492</v>
      </c>
      <c r="AX2" s="205" t="s">
        <v>500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0</v>
      </c>
      <c r="D3">
        <v>10.5</v>
      </c>
      <c r="E3">
        <v>0</v>
      </c>
      <c r="F3">
        <v>0</v>
      </c>
      <c r="G3">
        <v>34.752000000000002</v>
      </c>
      <c r="H3">
        <v>0</v>
      </c>
      <c r="I3">
        <v>72.335999999999999</v>
      </c>
      <c r="J3">
        <v>19.728000000000002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13.983000000000001</v>
      </c>
      <c r="AB3">
        <v>13.17004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40.049999999999997</v>
      </c>
      <c r="AH3">
        <v>70.172700000000006</v>
      </c>
      <c r="AI3">
        <v>0</v>
      </c>
      <c r="AJ3">
        <v>0</v>
      </c>
      <c r="AK3">
        <v>50.76</v>
      </c>
      <c r="AL3">
        <v>11.62</v>
      </c>
      <c r="AM3">
        <v>5.2786799999999996</v>
      </c>
      <c r="AN3">
        <v>0.61216000000000004</v>
      </c>
      <c r="AO3">
        <v>20.58</v>
      </c>
      <c r="AP3">
        <v>12.9381</v>
      </c>
      <c r="AQ3">
        <v>46.683</v>
      </c>
      <c r="AR3">
        <v>29.5944</v>
      </c>
      <c r="AS3">
        <v>0</v>
      </c>
      <c r="AT3">
        <v>13.183999999999999</v>
      </c>
      <c r="AU3">
        <v>0</v>
      </c>
      <c r="AV3">
        <v>32.340000000000003</v>
      </c>
      <c r="AW3">
        <v>34.752000000000002</v>
      </c>
      <c r="AX3">
        <v>0</v>
      </c>
      <c r="AY3">
        <v>0</v>
      </c>
      <c r="AZ3">
        <f>BW3</f>
        <v>85.47</v>
      </c>
      <c r="BA3">
        <f>SUM(B3:AZ3)</f>
        <v>2660.564417</v>
      </c>
      <c r="BD3">
        <v>22.05</v>
      </c>
      <c r="BE3">
        <v>8.67</v>
      </c>
      <c r="BF3">
        <v>3.86</v>
      </c>
      <c r="BG3">
        <v>0</v>
      </c>
      <c r="BH3">
        <v>6.94</v>
      </c>
      <c r="BI3">
        <v>8.15</v>
      </c>
      <c r="BJ3">
        <v>4.24</v>
      </c>
      <c r="BK3">
        <v>3.06</v>
      </c>
      <c r="BL3">
        <v>0.93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0.45</v>
      </c>
      <c r="BT3">
        <v>0</v>
      </c>
      <c r="BU3">
        <v>0</v>
      </c>
      <c r="BV3">
        <v>0</v>
      </c>
      <c r="BW3">
        <f>SUM(BD3:BV3)</f>
        <v>85.47</v>
      </c>
    </row>
    <row r="4" spans="1:75">
      <c r="A4" t="s">
        <v>46</v>
      </c>
      <c r="B4">
        <v>0</v>
      </c>
      <c r="C4">
        <v>0</v>
      </c>
      <c r="D4">
        <v>10.5</v>
      </c>
      <c r="E4">
        <v>0</v>
      </c>
      <c r="F4">
        <v>0</v>
      </c>
      <c r="G4">
        <v>34.752000000000002</v>
      </c>
      <c r="H4">
        <v>0</v>
      </c>
      <c r="I4">
        <v>72.335999999999999</v>
      </c>
      <c r="J4">
        <v>19.728000000000002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40.049999999999997</v>
      </c>
      <c r="AH4">
        <v>46.781799999999997</v>
      </c>
      <c r="AI4">
        <v>0</v>
      </c>
      <c r="AJ4">
        <v>0</v>
      </c>
      <c r="AK4">
        <v>50.76</v>
      </c>
      <c r="AL4">
        <v>11.62</v>
      </c>
      <c r="AM4">
        <v>5.2786799999999996</v>
      </c>
      <c r="AN4">
        <v>0.61216000000000004</v>
      </c>
      <c r="AO4">
        <v>20.58</v>
      </c>
      <c r="AP4">
        <v>12.9381</v>
      </c>
      <c r="AQ4">
        <v>31.122</v>
      </c>
      <c r="AR4">
        <v>29.5944</v>
      </c>
      <c r="AS4">
        <v>0</v>
      </c>
      <c r="AT4">
        <v>13.183999999999999</v>
      </c>
      <c r="AU4">
        <v>0</v>
      </c>
      <c r="AV4">
        <v>32.340000000000003</v>
      </c>
      <c r="AW4">
        <v>34.752000000000002</v>
      </c>
      <c r="AX4">
        <v>0</v>
      </c>
      <c r="AY4">
        <v>0</v>
      </c>
      <c r="AZ4">
        <f t="shared" ref="AZ4:AZ67" si="0">BW4</f>
        <v>85.47</v>
      </c>
      <c r="BA4">
        <f t="shared" ref="BA4:BA67" si="1">SUM(B4:AZ4)</f>
        <v>2607.6295169999999</v>
      </c>
      <c r="BD4">
        <v>22.05</v>
      </c>
      <c r="BE4">
        <v>8.67</v>
      </c>
      <c r="BF4">
        <v>3.86</v>
      </c>
      <c r="BG4">
        <v>0</v>
      </c>
      <c r="BH4">
        <v>6.94</v>
      </c>
      <c r="BI4">
        <v>8.15</v>
      </c>
      <c r="BJ4">
        <v>4.24</v>
      </c>
      <c r="BK4">
        <v>3.06</v>
      </c>
      <c r="BL4">
        <v>0.93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85.47</v>
      </c>
    </row>
    <row r="5" spans="1:75">
      <c r="A5" t="s">
        <v>47</v>
      </c>
      <c r="B5">
        <v>0</v>
      </c>
      <c r="C5">
        <v>0</v>
      </c>
      <c r="D5">
        <v>10.5</v>
      </c>
      <c r="E5">
        <v>0</v>
      </c>
      <c r="F5">
        <v>0</v>
      </c>
      <c r="G5">
        <v>34.752000000000002</v>
      </c>
      <c r="H5">
        <v>0</v>
      </c>
      <c r="I5">
        <v>72.335999999999999</v>
      </c>
      <c r="J5">
        <v>19.728000000000002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40.049999999999997</v>
      </c>
      <c r="AH5">
        <v>46.781799999999997</v>
      </c>
      <c r="AI5">
        <v>0</v>
      </c>
      <c r="AJ5">
        <v>0</v>
      </c>
      <c r="AK5">
        <v>50.76</v>
      </c>
      <c r="AL5">
        <v>11.62</v>
      </c>
      <c r="AM5">
        <v>5.2786799999999996</v>
      </c>
      <c r="AN5">
        <v>0.61216000000000004</v>
      </c>
      <c r="AO5">
        <v>20.873999999999999</v>
      </c>
      <c r="AP5">
        <v>12.9381</v>
      </c>
      <c r="AQ5">
        <v>15.561</v>
      </c>
      <c r="AR5">
        <v>29.5944</v>
      </c>
      <c r="AS5">
        <v>0</v>
      </c>
      <c r="AT5">
        <v>13.183999999999999</v>
      </c>
      <c r="AU5">
        <v>0</v>
      </c>
      <c r="AV5">
        <v>32.340000000000003</v>
      </c>
      <c r="AW5">
        <v>34.752000000000002</v>
      </c>
      <c r="AX5">
        <v>0</v>
      </c>
      <c r="AY5">
        <v>0</v>
      </c>
      <c r="AZ5">
        <f t="shared" si="0"/>
        <v>85.59999999999998</v>
      </c>
      <c r="BA5">
        <f t="shared" si="1"/>
        <v>2592.4925170000001</v>
      </c>
      <c r="BD5">
        <v>22.05</v>
      </c>
      <c r="BE5">
        <v>8.67</v>
      </c>
      <c r="BF5">
        <v>3.98</v>
      </c>
      <c r="BG5">
        <v>0</v>
      </c>
      <c r="BH5">
        <v>6.94</v>
      </c>
      <c r="BI5">
        <v>8.15</v>
      </c>
      <c r="BJ5">
        <v>4.24</v>
      </c>
      <c r="BK5">
        <v>3.06</v>
      </c>
      <c r="BL5">
        <v>0.93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85.59999999999998</v>
      </c>
    </row>
    <row r="6" spans="1:75">
      <c r="A6" t="s">
        <v>48</v>
      </c>
      <c r="B6">
        <v>0</v>
      </c>
      <c r="C6">
        <v>0</v>
      </c>
      <c r="D6">
        <v>10.5</v>
      </c>
      <c r="E6">
        <v>0</v>
      </c>
      <c r="F6">
        <v>0</v>
      </c>
      <c r="G6">
        <v>34.752000000000002</v>
      </c>
      <c r="H6">
        <v>0</v>
      </c>
      <c r="I6">
        <v>72.335999999999999</v>
      </c>
      <c r="J6">
        <v>19.728000000000002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40.049999999999997</v>
      </c>
      <c r="AH6">
        <v>46.781799999999997</v>
      </c>
      <c r="AI6">
        <v>0</v>
      </c>
      <c r="AJ6">
        <v>0</v>
      </c>
      <c r="AK6">
        <v>50.76</v>
      </c>
      <c r="AL6">
        <v>11.62</v>
      </c>
      <c r="AM6">
        <v>5.2786799999999996</v>
      </c>
      <c r="AN6">
        <v>0.61216000000000004</v>
      </c>
      <c r="AO6">
        <v>20.873999999999999</v>
      </c>
      <c r="AP6">
        <v>12.9381</v>
      </c>
      <c r="AQ6">
        <v>15.561</v>
      </c>
      <c r="AR6">
        <v>29.5944</v>
      </c>
      <c r="AS6">
        <v>0</v>
      </c>
      <c r="AT6">
        <v>13.183999999999999</v>
      </c>
      <c r="AU6">
        <v>0</v>
      </c>
      <c r="AV6">
        <v>32.340000000000003</v>
      </c>
      <c r="AW6">
        <v>34.752000000000002</v>
      </c>
      <c r="AX6">
        <v>0</v>
      </c>
      <c r="AY6">
        <v>0</v>
      </c>
      <c r="AZ6">
        <f t="shared" si="0"/>
        <v>85.59999999999998</v>
      </c>
      <c r="BA6">
        <f t="shared" si="1"/>
        <v>2592.4925170000001</v>
      </c>
      <c r="BD6">
        <v>22.05</v>
      </c>
      <c r="BE6">
        <v>8.67</v>
      </c>
      <c r="BF6">
        <v>3.98</v>
      </c>
      <c r="BG6">
        <v>0</v>
      </c>
      <c r="BH6">
        <v>6.94</v>
      </c>
      <c r="BI6">
        <v>8.15</v>
      </c>
      <c r="BJ6">
        <v>4.24</v>
      </c>
      <c r="BK6">
        <v>3.06</v>
      </c>
      <c r="BL6">
        <v>0.93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85.59999999999998</v>
      </c>
    </row>
    <row r="7" spans="1:75">
      <c r="A7" t="s">
        <v>49</v>
      </c>
      <c r="B7">
        <v>0</v>
      </c>
      <c r="C7">
        <v>0</v>
      </c>
      <c r="D7">
        <v>10.5</v>
      </c>
      <c r="E7">
        <v>0</v>
      </c>
      <c r="F7">
        <v>0</v>
      </c>
      <c r="G7">
        <v>34.752000000000002</v>
      </c>
      <c r="H7">
        <v>0</v>
      </c>
      <c r="I7">
        <v>72.335999999999999</v>
      </c>
      <c r="J7">
        <v>19.728000000000002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40.049999999999997</v>
      </c>
      <c r="AH7">
        <v>46.781799999999997</v>
      </c>
      <c r="AI7">
        <v>0</v>
      </c>
      <c r="AJ7">
        <v>0</v>
      </c>
      <c r="AK7">
        <v>50.76</v>
      </c>
      <c r="AL7">
        <v>11.62</v>
      </c>
      <c r="AM7">
        <v>5.2786799999999996</v>
      </c>
      <c r="AN7">
        <v>0.61216000000000004</v>
      </c>
      <c r="AO7">
        <v>20.873999999999999</v>
      </c>
      <c r="AP7">
        <v>12.9381</v>
      </c>
      <c r="AQ7">
        <v>15.561</v>
      </c>
      <c r="AR7">
        <v>29.5944</v>
      </c>
      <c r="AS7">
        <v>0</v>
      </c>
      <c r="AT7">
        <v>13.183999999999999</v>
      </c>
      <c r="AU7">
        <v>0</v>
      </c>
      <c r="AV7">
        <v>32.340000000000003</v>
      </c>
      <c r="AW7">
        <v>34.752000000000002</v>
      </c>
      <c r="AX7">
        <v>0</v>
      </c>
      <c r="AY7">
        <v>0</v>
      </c>
      <c r="AZ7">
        <f t="shared" si="0"/>
        <v>85.719999999999985</v>
      </c>
      <c r="BA7">
        <f t="shared" si="1"/>
        <v>2592.612517</v>
      </c>
      <c r="BD7">
        <v>22.05</v>
      </c>
      <c r="BE7">
        <v>8.67</v>
      </c>
      <c r="BF7">
        <v>4.0999999999999996</v>
      </c>
      <c r="BG7">
        <v>0</v>
      </c>
      <c r="BH7">
        <v>6.94</v>
      </c>
      <c r="BI7">
        <v>8.15</v>
      </c>
      <c r="BJ7">
        <v>4.24</v>
      </c>
      <c r="BK7">
        <v>3.06</v>
      </c>
      <c r="BL7">
        <v>0.93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85.719999999999985</v>
      </c>
    </row>
    <row r="8" spans="1:75">
      <c r="A8" t="s">
        <v>50</v>
      </c>
      <c r="B8">
        <v>0</v>
      </c>
      <c r="C8">
        <v>0</v>
      </c>
      <c r="D8">
        <v>10.5</v>
      </c>
      <c r="E8">
        <v>0</v>
      </c>
      <c r="F8">
        <v>0</v>
      </c>
      <c r="G8">
        <v>34.752000000000002</v>
      </c>
      <c r="H8">
        <v>0</v>
      </c>
      <c r="I8">
        <v>72.335999999999999</v>
      </c>
      <c r="J8">
        <v>19.728000000000002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40.049999999999997</v>
      </c>
      <c r="AH8">
        <v>46.781799999999997</v>
      </c>
      <c r="AI8">
        <v>0</v>
      </c>
      <c r="AJ8">
        <v>0</v>
      </c>
      <c r="AK8">
        <v>50.76</v>
      </c>
      <c r="AL8">
        <v>11.62</v>
      </c>
      <c r="AM8">
        <v>5.2786799999999996</v>
      </c>
      <c r="AN8">
        <v>0.61216000000000004</v>
      </c>
      <c r="AO8">
        <v>20.873999999999999</v>
      </c>
      <c r="AP8">
        <v>12.9381</v>
      </c>
      <c r="AQ8">
        <v>0</v>
      </c>
      <c r="AR8">
        <v>29.5944</v>
      </c>
      <c r="AS8">
        <v>0</v>
      </c>
      <c r="AT8">
        <v>13.183999999999999</v>
      </c>
      <c r="AU8">
        <v>0</v>
      </c>
      <c r="AV8">
        <v>32.340000000000003</v>
      </c>
      <c r="AW8">
        <v>34.752000000000002</v>
      </c>
      <c r="AX8">
        <v>0</v>
      </c>
      <c r="AY8">
        <v>0</v>
      </c>
      <c r="AZ8">
        <f t="shared" si="0"/>
        <v>85.719999999999985</v>
      </c>
      <c r="BA8">
        <f t="shared" si="1"/>
        <v>2577.0515169999999</v>
      </c>
      <c r="BD8">
        <v>22.05</v>
      </c>
      <c r="BE8">
        <v>8.67</v>
      </c>
      <c r="BF8">
        <v>4.0999999999999996</v>
      </c>
      <c r="BG8">
        <v>0</v>
      </c>
      <c r="BH8">
        <v>6.94</v>
      </c>
      <c r="BI8">
        <v>8.15</v>
      </c>
      <c r="BJ8">
        <v>4.24</v>
      </c>
      <c r="BK8">
        <v>3.06</v>
      </c>
      <c r="BL8">
        <v>0.93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85.719999999999985</v>
      </c>
    </row>
    <row r="9" spans="1:75">
      <c r="A9" t="s">
        <v>51</v>
      </c>
      <c r="B9">
        <v>0</v>
      </c>
      <c r="C9">
        <v>0</v>
      </c>
      <c r="D9">
        <v>10.5</v>
      </c>
      <c r="E9">
        <v>0</v>
      </c>
      <c r="F9">
        <v>0</v>
      </c>
      <c r="G9">
        <v>34.752000000000002</v>
      </c>
      <c r="H9">
        <v>0</v>
      </c>
      <c r="I9">
        <v>72.335999999999999</v>
      </c>
      <c r="J9">
        <v>19.728000000000002</v>
      </c>
      <c r="K9">
        <v>215.533727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40.049999999999997</v>
      </c>
      <c r="AH9">
        <v>46.781799999999997</v>
      </c>
      <c r="AI9">
        <v>0</v>
      </c>
      <c r="AJ9">
        <v>0</v>
      </c>
      <c r="AK9">
        <v>50.76</v>
      </c>
      <c r="AL9">
        <v>11.62</v>
      </c>
      <c r="AM9">
        <v>5.2786799999999996</v>
      </c>
      <c r="AN9">
        <v>0.61216000000000004</v>
      </c>
      <c r="AO9">
        <v>20.873999999999999</v>
      </c>
      <c r="AP9">
        <v>12.9381</v>
      </c>
      <c r="AQ9">
        <v>0</v>
      </c>
      <c r="AR9">
        <v>10.492559999999999</v>
      </c>
      <c r="AS9">
        <v>0</v>
      </c>
      <c r="AT9">
        <v>13.183999999999999</v>
      </c>
      <c r="AU9">
        <v>0</v>
      </c>
      <c r="AV9">
        <v>32.340000000000003</v>
      </c>
      <c r="AW9">
        <v>34.752000000000002</v>
      </c>
      <c r="AX9">
        <v>0</v>
      </c>
      <c r="AY9">
        <v>0</v>
      </c>
      <c r="AZ9">
        <f t="shared" si="0"/>
        <v>85.719999999999985</v>
      </c>
      <c r="BA9">
        <f t="shared" si="1"/>
        <v>2557.9496770000001</v>
      </c>
      <c r="BD9">
        <v>22.05</v>
      </c>
      <c r="BE9">
        <v>8.67</v>
      </c>
      <c r="BF9">
        <v>4.0999999999999996</v>
      </c>
      <c r="BG9">
        <v>0</v>
      </c>
      <c r="BH9">
        <v>6.94</v>
      </c>
      <c r="BI9">
        <v>8.15</v>
      </c>
      <c r="BJ9">
        <v>4.24</v>
      </c>
      <c r="BK9">
        <v>3.06</v>
      </c>
      <c r="BL9">
        <v>0.93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85.719999999999985</v>
      </c>
    </row>
    <row r="10" spans="1:75">
      <c r="A10" t="s">
        <v>52</v>
      </c>
      <c r="B10">
        <v>0</v>
      </c>
      <c r="C10">
        <v>0</v>
      </c>
      <c r="D10">
        <v>10.5</v>
      </c>
      <c r="E10">
        <v>0</v>
      </c>
      <c r="F10">
        <v>0</v>
      </c>
      <c r="G10">
        <v>34.752000000000002</v>
      </c>
      <c r="H10">
        <v>0</v>
      </c>
      <c r="I10">
        <v>72.335999999999999</v>
      </c>
      <c r="J10">
        <v>19.728000000000002</v>
      </c>
      <c r="K10">
        <v>215.533727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40.049999999999997</v>
      </c>
      <c r="AH10">
        <v>46.781799999999997</v>
      </c>
      <c r="AI10">
        <v>0</v>
      </c>
      <c r="AJ10">
        <v>0</v>
      </c>
      <c r="AK10">
        <v>50.76</v>
      </c>
      <c r="AL10">
        <v>11.62</v>
      </c>
      <c r="AM10">
        <v>5.2786799999999996</v>
      </c>
      <c r="AN10">
        <v>0.61216000000000004</v>
      </c>
      <c r="AO10">
        <v>20.873999999999999</v>
      </c>
      <c r="AP10">
        <v>12.9381</v>
      </c>
      <c r="AQ10">
        <v>0</v>
      </c>
      <c r="AR10">
        <v>10.492559999999999</v>
      </c>
      <c r="AS10">
        <v>0</v>
      </c>
      <c r="AT10">
        <v>13.183999999999999</v>
      </c>
      <c r="AU10">
        <v>0</v>
      </c>
      <c r="AV10">
        <v>32.340000000000003</v>
      </c>
      <c r="AW10">
        <v>34.752000000000002</v>
      </c>
      <c r="AX10">
        <v>0</v>
      </c>
      <c r="AY10">
        <v>0</v>
      </c>
      <c r="AZ10">
        <f t="shared" si="0"/>
        <v>85.719999999999985</v>
      </c>
      <c r="BA10">
        <f t="shared" si="1"/>
        <v>2557.9496770000001</v>
      </c>
      <c r="BD10">
        <v>22.05</v>
      </c>
      <c r="BE10">
        <v>8.67</v>
      </c>
      <c r="BF10">
        <v>4.0999999999999996</v>
      </c>
      <c r="BG10">
        <v>0</v>
      </c>
      <c r="BH10">
        <v>6.94</v>
      </c>
      <c r="BI10">
        <v>8.15</v>
      </c>
      <c r="BJ10">
        <v>4.24</v>
      </c>
      <c r="BK10">
        <v>3.06</v>
      </c>
      <c r="BL10">
        <v>0.93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85.719999999999985</v>
      </c>
    </row>
    <row r="11" spans="1:75">
      <c r="A11" t="s">
        <v>53</v>
      </c>
      <c r="B11">
        <v>0</v>
      </c>
      <c r="C11">
        <v>0</v>
      </c>
      <c r="D11">
        <v>10.5</v>
      </c>
      <c r="E11">
        <v>0</v>
      </c>
      <c r="F11">
        <v>0</v>
      </c>
      <c r="G11">
        <v>34.752000000000002</v>
      </c>
      <c r="H11">
        <v>0</v>
      </c>
      <c r="I11">
        <v>72.335999999999999</v>
      </c>
      <c r="J11">
        <v>19.728000000000002</v>
      </c>
      <c r="K11">
        <v>215.533727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36.544144000000003</v>
      </c>
      <c r="AE11">
        <v>30.792000000000002</v>
      </c>
      <c r="AF11">
        <v>8.8740000000000006</v>
      </c>
      <c r="AG11">
        <v>40.049999999999997</v>
      </c>
      <c r="AH11">
        <v>46.781799999999997</v>
      </c>
      <c r="AI11">
        <v>0</v>
      </c>
      <c r="AJ11">
        <v>0</v>
      </c>
      <c r="AK11">
        <v>50.76</v>
      </c>
      <c r="AL11">
        <v>11.62</v>
      </c>
      <c r="AM11">
        <v>5.2786799999999996</v>
      </c>
      <c r="AN11">
        <v>0.61216000000000004</v>
      </c>
      <c r="AO11">
        <v>20.873999999999999</v>
      </c>
      <c r="AP11">
        <v>12.9381</v>
      </c>
      <c r="AQ11">
        <v>0</v>
      </c>
      <c r="AR11">
        <v>10.492559999999999</v>
      </c>
      <c r="AS11">
        <v>0</v>
      </c>
      <c r="AT11">
        <v>13.183999999999999</v>
      </c>
      <c r="AU11">
        <v>0</v>
      </c>
      <c r="AV11">
        <v>32.340000000000003</v>
      </c>
      <c r="AW11">
        <v>34.752000000000002</v>
      </c>
      <c r="AX11">
        <v>0</v>
      </c>
      <c r="AY11">
        <v>0</v>
      </c>
      <c r="AZ11">
        <f t="shared" si="0"/>
        <v>85.779999999999987</v>
      </c>
      <c r="BA11">
        <f t="shared" si="1"/>
        <v>2558.0096770000005</v>
      </c>
      <c r="BD11">
        <v>22.05</v>
      </c>
      <c r="BE11">
        <v>8.67</v>
      </c>
      <c r="BF11">
        <v>4.16</v>
      </c>
      <c r="BG11">
        <v>0</v>
      </c>
      <c r="BH11">
        <v>6.94</v>
      </c>
      <c r="BI11">
        <v>8.15</v>
      </c>
      <c r="BJ11">
        <v>4.24</v>
      </c>
      <c r="BK11">
        <v>3.06</v>
      </c>
      <c r="BL11">
        <v>0.93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85.779999999999987</v>
      </c>
    </row>
    <row r="12" spans="1:75">
      <c r="A12" t="s">
        <v>54</v>
      </c>
      <c r="B12">
        <v>0</v>
      </c>
      <c r="C12">
        <v>0</v>
      </c>
      <c r="D12">
        <v>10.5</v>
      </c>
      <c r="E12">
        <v>0</v>
      </c>
      <c r="F12">
        <v>0</v>
      </c>
      <c r="G12">
        <v>34.752000000000002</v>
      </c>
      <c r="H12">
        <v>0</v>
      </c>
      <c r="I12">
        <v>72.335999999999999</v>
      </c>
      <c r="J12">
        <v>19.728000000000002</v>
      </c>
      <c r="K12">
        <v>215.533727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36.544144000000003</v>
      </c>
      <c r="AE12">
        <v>30.792000000000002</v>
      </c>
      <c r="AF12">
        <v>8.8740000000000006</v>
      </c>
      <c r="AG12">
        <v>40.049999999999997</v>
      </c>
      <c r="AH12">
        <v>46.781799999999997</v>
      </c>
      <c r="AI12">
        <v>0</v>
      </c>
      <c r="AJ12">
        <v>0</v>
      </c>
      <c r="AK12">
        <v>50.76</v>
      </c>
      <c r="AL12">
        <v>11.62</v>
      </c>
      <c r="AM12">
        <v>5.2786799999999996</v>
      </c>
      <c r="AN12">
        <v>0.61216000000000004</v>
      </c>
      <c r="AO12">
        <v>20.873999999999999</v>
      </c>
      <c r="AP12">
        <v>12.9381</v>
      </c>
      <c r="AQ12">
        <v>0</v>
      </c>
      <c r="AR12">
        <v>10.492559999999999</v>
      </c>
      <c r="AS12">
        <v>0</v>
      </c>
      <c r="AT12">
        <v>13.183999999999999</v>
      </c>
      <c r="AU12">
        <v>0</v>
      </c>
      <c r="AV12">
        <v>32.340000000000003</v>
      </c>
      <c r="AW12">
        <v>34.752000000000002</v>
      </c>
      <c r="AX12">
        <v>0</v>
      </c>
      <c r="AY12">
        <v>0</v>
      </c>
      <c r="AZ12">
        <f t="shared" si="0"/>
        <v>85.779999999999987</v>
      </c>
      <c r="BA12">
        <f t="shared" si="1"/>
        <v>2558.0096770000005</v>
      </c>
      <c r="BD12">
        <v>22.05</v>
      </c>
      <c r="BE12">
        <v>8.67</v>
      </c>
      <c r="BF12">
        <v>4.16</v>
      </c>
      <c r="BG12">
        <v>0</v>
      </c>
      <c r="BH12">
        <v>6.94</v>
      </c>
      <c r="BI12">
        <v>8.15</v>
      </c>
      <c r="BJ12">
        <v>4.24</v>
      </c>
      <c r="BK12">
        <v>3.06</v>
      </c>
      <c r="BL12">
        <v>0.93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85.779999999999987</v>
      </c>
    </row>
    <row r="13" spans="1:75">
      <c r="A13" t="s">
        <v>55</v>
      </c>
      <c r="B13">
        <v>0</v>
      </c>
      <c r="C13">
        <v>0</v>
      </c>
      <c r="D13">
        <v>10.5</v>
      </c>
      <c r="E13">
        <v>0</v>
      </c>
      <c r="F13">
        <v>0</v>
      </c>
      <c r="G13">
        <v>34.752000000000002</v>
      </c>
      <c r="H13">
        <v>0</v>
      </c>
      <c r="I13">
        <v>72.335999999999999</v>
      </c>
      <c r="J13">
        <v>19.728000000000002</v>
      </c>
      <c r="K13">
        <v>215.533727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36.544144000000003</v>
      </c>
      <c r="AE13">
        <v>30.792000000000002</v>
      </c>
      <c r="AF13">
        <v>8.8740000000000006</v>
      </c>
      <c r="AG13">
        <v>40.049999999999997</v>
      </c>
      <c r="AH13">
        <v>37.880000000000003</v>
      </c>
      <c r="AI13">
        <v>0</v>
      </c>
      <c r="AJ13">
        <v>0</v>
      </c>
      <c r="AK13">
        <v>50.76</v>
      </c>
      <c r="AL13">
        <v>11.62</v>
      </c>
      <c r="AM13">
        <v>5.2786799999999996</v>
      </c>
      <c r="AN13">
        <v>0.61216000000000004</v>
      </c>
      <c r="AO13">
        <v>20.873999999999999</v>
      </c>
      <c r="AP13">
        <v>12.9381</v>
      </c>
      <c r="AQ13">
        <v>0</v>
      </c>
      <c r="AR13">
        <v>10.492559999999999</v>
      </c>
      <c r="AS13">
        <v>0</v>
      </c>
      <c r="AT13">
        <v>13.183999999999999</v>
      </c>
      <c r="AU13">
        <v>0</v>
      </c>
      <c r="AV13">
        <v>32.340000000000003</v>
      </c>
      <c r="AW13">
        <v>34.752000000000002</v>
      </c>
      <c r="AX13">
        <v>0</v>
      </c>
      <c r="AY13">
        <v>0</v>
      </c>
      <c r="AZ13">
        <f t="shared" si="0"/>
        <v>85.779999999999987</v>
      </c>
      <c r="BA13">
        <f t="shared" si="1"/>
        <v>2549.1078770000004</v>
      </c>
      <c r="BD13">
        <v>22.05</v>
      </c>
      <c r="BE13">
        <v>8.67</v>
      </c>
      <c r="BF13">
        <v>4.16</v>
      </c>
      <c r="BG13">
        <v>0</v>
      </c>
      <c r="BH13">
        <v>6.94</v>
      </c>
      <c r="BI13">
        <v>8.15</v>
      </c>
      <c r="BJ13">
        <v>4.24</v>
      </c>
      <c r="BK13">
        <v>3.06</v>
      </c>
      <c r="BL13">
        <v>0.93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85.779999999999987</v>
      </c>
    </row>
    <row r="14" spans="1:75">
      <c r="A14" t="s">
        <v>56</v>
      </c>
      <c r="B14">
        <v>0</v>
      </c>
      <c r="C14">
        <v>0</v>
      </c>
      <c r="D14">
        <v>10.5</v>
      </c>
      <c r="E14">
        <v>0</v>
      </c>
      <c r="F14">
        <v>0</v>
      </c>
      <c r="G14">
        <v>34.752000000000002</v>
      </c>
      <c r="H14">
        <v>0</v>
      </c>
      <c r="I14">
        <v>72.335999999999999</v>
      </c>
      <c r="J14">
        <v>19.728000000000002</v>
      </c>
      <c r="K14">
        <v>215.533727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36.544144000000003</v>
      </c>
      <c r="AE14">
        <v>30.792000000000002</v>
      </c>
      <c r="AF14">
        <v>8.8740000000000006</v>
      </c>
      <c r="AG14">
        <v>40.049999999999997</v>
      </c>
      <c r="AH14">
        <v>37.880000000000003</v>
      </c>
      <c r="AI14">
        <v>0</v>
      </c>
      <c r="AJ14">
        <v>0</v>
      </c>
      <c r="AK14">
        <v>50.76</v>
      </c>
      <c r="AL14">
        <v>11.62</v>
      </c>
      <c r="AM14">
        <v>5.2786799999999996</v>
      </c>
      <c r="AN14">
        <v>0.61216000000000004</v>
      </c>
      <c r="AO14">
        <v>20.873999999999999</v>
      </c>
      <c r="AP14">
        <v>12.9381</v>
      </c>
      <c r="AQ14">
        <v>0</v>
      </c>
      <c r="AR14">
        <v>10.492559999999999</v>
      </c>
      <c r="AS14">
        <v>0</v>
      </c>
      <c r="AT14">
        <v>13.183999999999999</v>
      </c>
      <c r="AU14">
        <v>0</v>
      </c>
      <c r="AV14">
        <v>32.340000000000003</v>
      </c>
      <c r="AW14">
        <v>34.752000000000002</v>
      </c>
      <c r="AX14">
        <v>0</v>
      </c>
      <c r="AY14">
        <v>0</v>
      </c>
      <c r="AZ14">
        <f t="shared" si="0"/>
        <v>85.779999999999987</v>
      </c>
      <c r="BA14">
        <f t="shared" si="1"/>
        <v>2549.1078770000004</v>
      </c>
      <c r="BD14">
        <v>22.05</v>
      </c>
      <c r="BE14">
        <v>8.67</v>
      </c>
      <c r="BF14">
        <v>4.16</v>
      </c>
      <c r="BG14">
        <v>0</v>
      </c>
      <c r="BH14">
        <v>6.94</v>
      </c>
      <c r="BI14">
        <v>8.15</v>
      </c>
      <c r="BJ14">
        <v>4.24</v>
      </c>
      <c r="BK14">
        <v>3.06</v>
      </c>
      <c r="BL14">
        <v>0.93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85.779999999999987</v>
      </c>
    </row>
    <row r="15" spans="1:75">
      <c r="A15" t="s">
        <v>57</v>
      </c>
      <c r="B15">
        <v>0</v>
      </c>
      <c r="C15">
        <v>0</v>
      </c>
      <c r="D15">
        <v>10.5</v>
      </c>
      <c r="E15">
        <v>0</v>
      </c>
      <c r="F15">
        <v>0</v>
      </c>
      <c r="G15">
        <v>34.752000000000002</v>
      </c>
      <c r="H15">
        <v>0</v>
      </c>
      <c r="I15">
        <v>72.335999999999999</v>
      </c>
      <c r="J15">
        <v>19.728000000000002</v>
      </c>
      <c r="K15">
        <v>215.533727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36.544144000000003</v>
      </c>
      <c r="AE15">
        <v>30.792000000000002</v>
      </c>
      <c r="AF15">
        <v>8.8740000000000006</v>
      </c>
      <c r="AG15">
        <v>40.049999999999997</v>
      </c>
      <c r="AH15">
        <v>37.880000000000003</v>
      </c>
      <c r="AI15">
        <v>0</v>
      </c>
      <c r="AJ15">
        <v>0</v>
      </c>
      <c r="AK15">
        <v>50.76</v>
      </c>
      <c r="AL15">
        <v>11.62</v>
      </c>
      <c r="AM15">
        <v>5.2786799999999996</v>
      </c>
      <c r="AN15">
        <v>0.61216000000000004</v>
      </c>
      <c r="AO15">
        <v>20.873999999999999</v>
      </c>
      <c r="AP15">
        <v>11.529</v>
      </c>
      <c r="AQ15">
        <v>0</v>
      </c>
      <c r="AR15">
        <v>5.3807999999999998</v>
      </c>
      <c r="AS15">
        <v>0</v>
      </c>
      <c r="AT15">
        <v>13.183999999999999</v>
      </c>
      <c r="AU15">
        <v>0</v>
      </c>
      <c r="AV15">
        <v>32.340000000000003</v>
      </c>
      <c r="AW15">
        <v>34.752000000000002</v>
      </c>
      <c r="AX15">
        <v>0</v>
      </c>
      <c r="AY15">
        <v>0</v>
      </c>
      <c r="AZ15">
        <f t="shared" si="0"/>
        <v>85.779999999999987</v>
      </c>
      <c r="BA15">
        <f t="shared" si="1"/>
        <v>2542.5870170000003</v>
      </c>
      <c r="BD15">
        <v>22.05</v>
      </c>
      <c r="BE15">
        <v>8.67</v>
      </c>
      <c r="BF15">
        <v>4.16</v>
      </c>
      <c r="BG15">
        <v>0</v>
      </c>
      <c r="BH15">
        <v>6.94</v>
      </c>
      <c r="BI15">
        <v>8.15</v>
      </c>
      <c r="BJ15">
        <v>4.24</v>
      </c>
      <c r="BK15">
        <v>3.06</v>
      </c>
      <c r="BL15">
        <v>0.93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85.779999999999987</v>
      </c>
    </row>
    <row r="16" spans="1:75">
      <c r="A16" t="s">
        <v>58</v>
      </c>
      <c r="B16">
        <v>0</v>
      </c>
      <c r="C16">
        <v>0</v>
      </c>
      <c r="D16">
        <v>10.5</v>
      </c>
      <c r="E16">
        <v>0</v>
      </c>
      <c r="F16">
        <v>0</v>
      </c>
      <c r="G16">
        <v>34.752000000000002</v>
      </c>
      <c r="H16">
        <v>0</v>
      </c>
      <c r="I16">
        <v>72.335999999999999</v>
      </c>
      <c r="J16">
        <v>19.728000000000002</v>
      </c>
      <c r="K16">
        <v>215.533727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36.544144000000003</v>
      </c>
      <c r="AE16">
        <v>30.792000000000002</v>
      </c>
      <c r="AF16">
        <v>8.8740000000000006</v>
      </c>
      <c r="AG16">
        <v>40.049999999999997</v>
      </c>
      <c r="AH16">
        <v>37.880000000000003</v>
      </c>
      <c r="AI16">
        <v>0</v>
      </c>
      <c r="AJ16">
        <v>0</v>
      </c>
      <c r="AK16">
        <v>50.76</v>
      </c>
      <c r="AL16">
        <v>11.62</v>
      </c>
      <c r="AM16">
        <v>5.2786799999999996</v>
      </c>
      <c r="AN16">
        <v>0.61216000000000004</v>
      </c>
      <c r="AO16">
        <v>20.873999999999999</v>
      </c>
      <c r="AP16">
        <v>11.529</v>
      </c>
      <c r="AQ16">
        <v>0</v>
      </c>
      <c r="AR16">
        <v>5.3807999999999998</v>
      </c>
      <c r="AS16">
        <v>0</v>
      </c>
      <c r="AT16">
        <v>13.183999999999999</v>
      </c>
      <c r="AU16">
        <v>0</v>
      </c>
      <c r="AV16">
        <v>32.340000000000003</v>
      </c>
      <c r="AW16">
        <v>34.752000000000002</v>
      </c>
      <c r="AX16">
        <v>0</v>
      </c>
      <c r="AY16">
        <v>0</v>
      </c>
      <c r="AZ16">
        <f t="shared" si="0"/>
        <v>85.779999999999987</v>
      </c>
      <c r="BA16">
        <f t="shared" si="1"/>
        <v>2542.5870170000003</v>
      </c>
      <c r="BD16">
        <v>22.05</v>
      </c>
      <c r="BE16">
        <v>8.67</v>
      </c>
      <c r="BF16">
        <v>4.16</v>
      </c>
      <c r="BG16">
        <v>0</v>
      </c>
      <c r="BH16">
        <v>6.94</v>
      </c>
      <c r="BI16">
        <v>8.15</v>
      </c>
      <c r="BJ16">
        <v>4.24</v>
      </c>
      <c r="BK16">
        <v>3.06</v>
      </c>
      <c r="BL16">
        <v>0.93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85.779999999999987</v>
      </c>
    </row>
    <row r="17" spans="1:75">
      <c r="A17" t="s">
        <v>59</v>
      </c>
      <c r="B17">
        <v>0</v>
      </c>
      <c r="C17">
        <v>0</v>
      </c>
      <c r="D17">
        <v>10.5</v>
      </c>
      <c r="E17">
        <v>0</v>
      </c>
      <c r="F17">
        <v>0</v>
      </c>
      <c r="G17">
        <v>34.752000000000002</v>
      </c>
      <c r="H17">
        <v>0</v>
      </c>
      <c r="I17">
        <v>72.335999999999999</v>
      </c>
      <c r="J17">
        <v>19.728000000000002</v>
      </c>
      <c r="K17">
        <v>215.533727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36.544144000000003</v>
      </c>
      <c r="AE17">
        <v>30.792000000000002</v>
      </c>
      <c r="AF17">
        <v>8.8740000000000006</v>
      </c>
      <c r="AG17">
        <v>40.049999999999997</v>
      </c>
      <c r="AH17">
        <v>37.880000000000003</v>
      </c>
      <c r="AI17">
        <v>0</v>
      </c>
      <c r="AJ17">
        <v>0</v>
      </c>
      <c r="AK17">
        <v>50.76</v>
      </c>
      <c r="AL17">
        <v>11.62</v>
      </c>
      <c r="AM17">
        <v>5.2786799999999996</v>
      </c>
      <c r="AN17">
        <v>0.61216000000000004</v>
      </c>
      <c r="AO17">
        <v>20.873999999999999</v>
      </c>
      <c r="AP17">
        <v>11.529</v>
      </c>
      <c r="AQ17">
        <v>0</v>
      </c>
      <c r="AR17">
        <v>5.3807999999999998</v>
      </c>
      <c r="AS17">
        <v>0</v>
      </c>
      <c r="AT17">
        <v>13.183999999999999</v>
      </c>
      <c r="AU17">
        <v>0</v>
      </c>
      <c r="AV17">
        <v>32.340000000000003</v>
      </c>
      <c r="AW17">
        <v>34.752000000000002</v>
      </c>
      <c r="AX17">
        <v>0</v>
      </c>
      <c r="AY17">
        <v>0</v>
      </c>
      <c r="AZ17">
        <f t="shared" si="0"/>
        <v>85.779999999999987</v>
      </c>
      <c r="BA17">
        <f t="shared" si="1"/>
        <v>2542.5870170000003</v>
      </c>
      <c r="BD17">
        <v>22.05</v>
      </c>
      <c r="BE17">
        <v>8.67</v>
      </c>
      <c r="BF17">
        <v>4.16</v>
      </c>
      <c r="BG17">
        <v>0</v>
      </c>
      <c r="BH17">
        <v>6.94</v>
      </c>
      <c r="BI17">
        <v>8.15</v>
      </c>
      <c r="BJ17">
        <v>4.24</v>
      </c>
      <c r="BK17">
        <v>3.06</v>
      </c>
      <c r="BL17">
        <v>0.93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85.779999999999987</v>
      </c>
    </row>
    <row r="18" spans="1:75">
      <c r="A18" t="s">
        <v>60</v>
      </c>
      <c r="B18">
        <v>0</v>
      </c>
      <c r="C18">
        <v>0</v>
      </c>
      <c r="D18">
        <v>10.5</v>
      </c>
      <c r="E18">
        <v>0</v>
      </c>
      <c r="F18">
        <v>0</v>
      </c>
      <c r="G18">
        <v>34.752000000000002</v>
      </c>
      <c r="H18">
        <v>0</v>
      </c>
      <c r="I18">
        <v>72.335999999999999</v>
      </c>
      <c r="J18">
        <v>19.728000000000002</v>
      </c>
      <c r="K18">
        <v>215.533727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36.544144000000003</v>
      </c>
      <c r="AE18">
        <v>30.792000000000002</v>
      </c>
      <c r="AF18">
        <v>8.8740000000000006</v>
      </c>
      <c r="AG18">
        <v>40.049999999999997</v>
      </c>
      <c r="AH18">
        <v>37.880000000000003</v>
      </c>
      <c r="AI18">
        <v>0</v>
      </c>
      <c r="AJ18">
        <v>0</v>
      </c>
      <c r="AK18">
        <v>50.76</v>
      </c>
      <c r="AL18">
        <v>11.62</v>
      </c>
      <c r="AM18">
        <v>5.2786799999999996</v>
      </c>
      <c r="AN18">
        <v>0.61216000000000004</v>
      </c>
      <c r="AO18">
        <v>20.873999999999999</v>
      </c>
      <c r="AP18">
        <v>11.529</v>
      </c>
      <c r="AQ18">
        <v>0</v>
      </c>
      <c r="AR18">
        <v>5.3807999999999998</v>
      </c>
      <c r="AS18">
        <v>0</v>
      </c>
      <c r="AT18">
        <v>13.183999999999999</v>
      </c>
      <c r="AU18">
        <v>0</v>
      </c>
      <c r="AV18">
        <v>32.340000000000003</v>
      </c>
      <c r="AW18">
        <v>34.752000000000002</v>
      </c>
      <c r="AX18">
        <v>0</v>
      </c>
      <c r="AY18">
        <v>0</v>
      </c>
      <c r="AZ18">
        <f t="shared" si="0"/>
        <v>85.779999999999987</v>
      </c>
      <c r="BA18">
        <f t="shared" si="1"/>
        <v>2542.5870170000003</v>
      </c>
      <c r="BD18">
        <v>22.05</v>
      </c>
      <c r="BE18">
        <v>8.67</v>
      </c>
      <c r="BF18">
        <v>4.16</v>
      </c>
      <c r="BG18">
        <v>0</v>
      </c>
      <c r="BH18">
        <v>6.94</v>
      </c>
      <c r="BI18">
        <v>8.15</v>
      </c>
      <c r="BJ18">
        <v>4.24</v>
      </c>
      <c r="BK18">
        <v>3.06</v>
      </c>
      <c r="BL18">
        <v>0.93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85.779999999999987</v>
      </c>
    </row>
    <row r="19" spans="1:75">
      <c r="A19" t="s">
        <v>61</v>
      </c>
      <c r="B19">
        <v>0</v>
      </c>
      <c r="C19">
        <v>0</v>
      </c>
      <c r="D19">
        <v>10.5</v>
      </c>
      <c r="E19">
        <v>0</v>
      </c>
      <c r="F19">
        <v>0</v>
      </c>
      <c r="G19">
        <v>34.752000000000002</v>
      </c>
      <c r="H19">
        <v>0</v>
      </c>
      <c r="I19">
        <v>72.335999999999999</v>
      </c>
      <c r="J19">
        <v>19.728000000000002</v>
      </c>
      <c r="K19">
        <v>215.533727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36.544144000000003</v>
      </c>
      <c r="AE19">
        <v>30.792000000000002</v>
      </c>
      <c r="AF19">
        <v>8.8740000000000006</v>
      </c>
      <c r="AG19">
        <v>40.049999999999997</v>
      </c>
      <c r="AH19">
        <v>37.880000000000003</v>
      </c>
      <c r="AI19">
        <v>0</v>
      </c>
      <c r="AJ19">
        <v>0</v>
      </c>
      <c r="AK19">
        <v>50.76</v>
      </c>
      <c r="AL19">
        <v>11.62</v>
      </c>
      <c r="AM19">
        <v>5.2786799999999996</v>
      </c>
      <c r="AN19">
        <v>0.61216000000000004</v>
      </c>
      <c r="AO19">
        <v>20.58</v>
      </c>
      <c r="AP19">
        <v>11.529</v>
      </c>
      <c r="AQ19">
        <v>0</v>
      </c>
      <c r="AR19">
        <v>5.3807999999999998</v>
      </c>
      <c r="AS19">
        <v>0</v>
      </c>
      <c r="AT19">
        <v>13.183999999999999</v>
      </c>
      <c r="AU19">
        <v>0</v>
      </c>
      <c r="AV19">
        <v>32.340000000000003</v>
      </c>
      <c r="AW19">
        <v>34.752000000000002</v>
      </c>
      <c r="AX19">
        <v>0</v>
      </c>
      <c r="AY19">
        <v>0</v>
      </c>
      <c r="AZ19">
        <f t="shared" si="0"/>
        <v>85.779999999999987</v>
      </c>
      <c r="BA19">
        <f t="shared" si="1"/>
        <v>2542.2930170000004</v>
      </c>
      <c r="BD19">
        <v>22.05</v>
      </c>
      <c r="BE19">
        <v>8.67</v>
      </c>
      <c r="BF19">
        <v>4.16</v>
      </c>
      <c r="BG19">
        <v>0</v>
      </c>
      <c r="BH19">
        <v>6.94</v>
      </c>
      <c r="BI19">
        <v>8.15</v>
      </c>
      <c r="BJ19">
        <v>4.24</v>
      </c>
      <c r="BK19">
        <v>3.06</v>
      </c>
      <c r="BL19">
        <v>0.93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85.779999999999987</v>
      </c>
    </row>
    <row r="20" spans="1:75">
      <c r="A20" t="s">
        <v>62</v>
      </c>
      <c r="B20">
        <v>0</v>
      </c>
      <c r="C20">
        <v>0</v>
      </c>
      <c r="D20">
        <v>10.5</v>
      </c>
      <c r="E20">
        <v>0</v>
      </c>
      <c r="F20">
        <v>0</v>
      </c>
      <c r="G20">
        <v>34.752000000000002</v>
      </c>
      <c r="H20">
        <v>0</v>
      </c>
      <c r="I20">
        <v>72.335999999999999</v>
      </c>
      <c r="J20">
        <v>19.728000000000002</v>
      </c>
      <c r="K20">
        <v>215.533727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36.544144000000003</v>
      </c>
      <c r="AE20">
        <v>30.792000000000002</v>
      </c>
      <c r="AF20">
        <v>8.8740000000000006</v>
      </c>
      <c r="AG20">
        <v>40.049999999999997</v>
      </c>
      <c r="AH20">
        <v>37.880000000000003</v>
      </c>
      <c r="AI20">
        <v>0</v>
      </c>
      <c r="AJ20">
        <v>0</v>
      </c>
      <c r="AK20">
        <v>50.76</v>
      </c>
      <c r="AL20">
        <v>11.62</v>
      </c>
      <c r="AM20">
        <v>5.2786799999999996</v>
      </c>
      <c r="AN20">
        <v>0.61216000000000004</v>
      </c>
      <c r="AO20">
        <v>20.58</v>
      </c>
      <c r="AP20">
        <v>11.529</v>
      </c>
      <c r="AQ20">
        <v>0</v>
      </c>
      <c r="AR20">
        <v>5.3807999999999998</v>
      </c>
      <c r="AS20">
        <v>0</v>
      </c>
      <c r="AT20">
        <v>13.183999999999999</v>
      </c>
      <c r="AU20">
        <v>0</v>
      </c>
      <c r="AV20">
        <v>32.340000000000003</v>
      </c>
      <c r="AW20">
        <v>34.752000000000002</v>
      </c>
      <c r="AX20">
        <v>0</v>
      </c>
      <c r="AY20">
        <v>0</v>
      </c>
      <c r="AZ20">
        <f t="shared" si="0"/>
        <v>85.779999999999987</v>
      </c>
      <c r="BA20">
        <f t="shared" si="1"/>
        <v>2542.2930170000004</v>
      </c>
      <c r="BD20">
        <v>22.05</v>
      </c>
      <c r="BE20">
        <v>8.67</v>
      </c>
      <c r="BF20">
        <v>4.16</v>
      </c>
      <c r="BG20">
        <v>0</v>
      </c>
      <c r="BH20">
        <v>6.94</v>
      </c>
      <c r="BI20">
        <v>8.15</v>
      </c>
      <c r="BJ20">
        <v>4.24</v>
      </c>
      <c r="BK20">
        <v>3.06</v>
      </c>
      <c r="BL20">
        <v>0.93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85.779999999999987</v>
      </c>
    </row>
    <row r="21" spans="1:75">
      <c r="A21" t="s">
        <v>63</v>
      </c>
      <c r="B21">
        <v>0</v>
      </c>
      <c r="C21">
        <v>0</v>
      </c>
      <c r="D21">
        <v>10.5</v>
      </c>
      <c r="E21">
        <v>0</v>
      </c>
      <c r="F21">
        <v>0</v>
      </c>
      <c r="G21">
        <v>34.752000000000002</v>
      </c>
      <c r="H21">
        <v>0</v>
      </c>
      <c r="I21">
        <v>72.335999999999999</v>
      </c>
      <c r="J21">
        <v>19.728000000000002</v>
      </c>
      <c r="K21">
        <v>215.533727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344.8125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36.544144000000003</v>
      </c>
      <c r="AE21">
        <v>30.792000000000002</v>
      </c>
      <c r="AF21">
        <v>8.8740000000000006</v>
      </c>
      <c r="AG21">
        <v>40.049999999999997</v>
      </c>
      <c r="AH21">
        <v>46.781799999999997</v>
      </c>
      <c r="AI21">
        <v>0</v>
      </c>
      <c r="AJ21">
        <v>0</v>
      </c>
      <c r="AK21">
        <v>50.76</v>
      </c>
      <c r="AL21">
        <v>11.62</v>
      </c>
      <c r="AM21">
        <v>5.2786799999999996</v>
      </c>
      <c r="AN21">
        <v>0.61216000000000004</v>
      </c>
      <c r="AO21">
        <v>20.58</v>
      </c>
      <c r="AP21">
        <v>11.529</v>
      </c>
      <c r="AQ21">
        <v>0</v>
      </c>
      <c r="AR21">
        <v>5.3807999999999998</v>
      </c>
      <c r="AS21">
        <v>0</v>
      </c>
      <c r="AT21">
        <v>13.183999999999999</v>
      </c>
      <c r="AU21">
        <v>0</v>
      </c>
      <c r="AV21">
        <v>32.340000000000003</v>
      </c>
      <c r="AW21">
        <v>34.752000000000002</v>
      </c>
      <c r="AX21">
        <v>0</v>
      </c>
      <c r="AY21">
        <v>0</v>
      </c>
      <c r="AZ21">
        <f t="shared" si="0"/>
        <v>85.779999999999987</v>
      </c>
      <c r="BA21">
        <f t="shared" si="1"/>
        <v>2547.0323170000001</v>
      </c>
      <c r="BD21">
        <v>22.05</v>
      </c>
      <c r="BE21">
        <v>8.67</v>
      </c>
      <c r="BF21">
        <v>4.16</v>
      </c>
      <c r="BG21">
        <v>0</v>
      </c>
      <c r="BH21">
        <v>6.94</v>
      </c>
      <c r="BI21">
        <v>8.15</v>
      </c>
      <c r="BJ21">
        <v>4.24</v>
      </c>
      <c r="BK21">
        <v>3.06</v>
      </c>
      <c r="BL21">
        <v>0.93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85.779999999999987</v>
      </c>
    </row>
    <row r="22" spans="1:75">
      <c r="A22" t="s">
        <v>64</v>
      </c>
      <c r="B22">
        <v>0</v>
      </c>
      <c r="C22">
        <v>0</v>
      </c>
      <c r="D22">
        <v>10.5</v>
      </c>
      <c r="E22">
        <v>0</v>
      </c>
      <c r="F22">
        <v>0</v>
      </c>
      <c r="G22">
        <v>34.752000000000002</v>
      </c>
      <c r="H22">
        <v>0</v>
      </c>
      <c r="I22">
        <v>72.335999999999999</v>
      </c>
      <c r="J22">
        <v>19.728000000000002</v>
      </c>
      <c r="K22">
        <v>215.533727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344.8125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36.544144000000003</v>
      </c>
      <c r="AE22">
        <v>30.792000000000002</v>
      </c>
      <c r="AF22">
        <v>8.8740000000000006</v>
      </c>
      <c r="AG22">
        <v>40.049999999999997</v>
      </c>
      <c r="AH22">
        <v>46.781799999999997</v>
      </c>
      <c r="AI22">
        <v>0</v>
      </c>
      <c r="AJ22">
        <v>0</v>
      </c>
      <c r="AK22">
        <v>50.76</v>
      </c>
      <c r="AL22">
        <v>11.62</v>
      </c>
      <c r="AM22">
        <v>5.2786799999999996</v>
      </c>
      <c r="AN22">
        <v>0.61216000000000004</v>
      </c>
      <c r="AO22">
        <v>20.58</v>
      </c>
      <c r="AP22">
        <v>11.529</v>
      </c>
      <c r="AQ22">
        <v>15.561</v>
      </c>
      <c r="AR22">
        <v>5.3807999999999998</v>
      </c>
      <c r="AS22">
        <v>0</v>
      </c>
      <c r="AT22">
        <v>13.183999999999999</v>
      </c>
      <c r="AU22">
        <v>0</v>
      </c>
      <c r="AV22">
        <v>32.340000000000003</v>
      </c>
      <c r="AW22">
        <v>34.752000000000002</v>
      </c>
      <c r="AX22">
        <v>0</v>
      </c>
      <c r="AY22">
        <v>0</v>
      </c>
      <c r="AZ22">
        <f t="shared" si="0"/>
        <v>85.779999999999987</v>
      </c>
      <c r="BA22">
        <f t="shared" si="1"/>
        <v>2562.5933170000003</v>
      </c>
      <c r="BD22">
        <v>22.05</v>
      </c>
      <c r="BE22">
        <v>8.67</v>
      </c>
      <c r="BF22">
        <v>4.16</v>
      </c>
      <c r="BG22">
        <v>0</v>
      </c>
      <c r="BH22">
        <v>6.94</v>
      </c>
      <c r="BI22">
        <v>8.15</v>
      </c>
      <c r="BJ22">
        <v>4.24</v>
      </c>
      <c r="BK22">
        <v>3.06</v>
      </c>
      <c r="BL22">
        <v>0.93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85.779999999999987</v>
      </c>
    </row>
    <row r="23" spans="1:75">
      <c r="A23" t="s">
        <v>65</v>
      </c>
      <c r="B23">
        <v>0</v>
      </c>
      <c r="C23">
        <v>0</v>
      </c>
      <c r="D23">
        <v>10.5</v>
      </c>
      <c r="E23">
        <v>0</v>
      </c>
      <c r="F23">
        <v>0</v>
      </c>
      <c r="G23">
        <v>34.752000000000002</v>
      </c>
      <c r="H23">
        <v>0</v>
      </c>
      <c r="I23">
        <v>72.335999999999999</v>
      </c>
      <c r="J23">
        <v>19.728000000000002</v>
      </c>
      <c r="K23">
        <v>215.533727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344.8125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36.544144000000003</v>
      </c>
      <c r="AE23">
        <v>43.622</v>
      </c>
      <c r="AF23">
        <v>8.8740000000000006</v>
      </c>
      <c r="AG23">
        <v>40.049999999999997</v>
      </c>
      <c r="AH23">
        <v>46.781799999999997</v>
      </c>
      <c r="AI23">
        <v>0</v>
      </c>
      <c r="AJ23">
        <v>0</v>
      </c>
      <c r="AK23">
        <v>50.76</v>
      </c>
      <c r="AL23">
        <v>11.62</v>
      </c>
      <c r="AM23">
        <v>5.2786799999999996</v>
      </c>
      <c r="AN23">
        <v>0.61216000000000004</v>
      </c>
      <c r="AO23">
        <v>20.58</v>
      </c>
      <c r="AP23">
        <v>11.529</v>
      </c>
      <c r="AQ23">
        <v>31.122</v>
      </c>
      <c r="AR23">
        <v>5.3807999999999998</v>
      </c>
      <c r="AS23">
        <v>0</v>
      </c>
      <c r="AT23">
        <v>13.183999999999999</v>
      </c>
      <c r="AU23">
        <v>0</v>
      </c>
      <c r="AV23">
        <v>32.340000000000003</v>
      </c>
      <c r="AW23">
        <v>34.752000000000002</v>
      </c>
      <c r="AX23">
        <v>0</v>
      </c>
      <c r="AY23">
        <v>0</v>
      </c>
      <c r="AZ23">
        <f t="shared" si="0"/>
        <v>85.779999999999987</v>
      </c>
      <c r="BA23">
        <f t="shared" si="1"/>
        <v>2590.9843169999999</v>
      </c>
      <c r="BD23">
        <v>22.05</v>
      </c>
      <c r="BE23">
        <v>8.67</v>
      </c>
      <c r="BF23">
        <v>4.16</v>
      </c>
      <c r="BG23">
        <v>0</v>
      </c>
      <c r="BH23">
        <v>6.94</v>
      </c>
      <c r="BI23">
        <v>8.15</v>
      </c>
      <c r="BJ23">
        <v>4.24</v>
      </c>
      <c r="BK23">
        <v>3.06</v>
      </c>
      <c r="BL23">
        <v>0.93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85.779999999999987</v>
      </c>
    </row>
    <row r="24" spans="1:75">
      <c r="A24" t="s">
        <v>66</v>
      </c>
      <c r="B24">
        <v>0</v>
      </c>
      <c r="C24">
        <v>0</v>
      </c>
      <c r="D24">
        <v>10.5</v>
      </c>
      <c r="E24">
        <v>0</v>
      </c>
      <c r="F24">
        <v>0</v>
      </c>
      <c r="G24">
        <v>34.752000000000002</v>
      </c>
      <c r="H24">
        <v>0</v>
      </c>
      <c r="I24">
        <v>72.335999999999999</v>
      </c>
      <c r="J24">
        <v>19.728000000000002</v>
      </c>
      <c r="K24">
        <v>215.533727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344.8125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36.544144000000003</v>
      </c>
      <c r="AE24">
        <v>43.622</v>
      </c>
      <c r="AF24">
        <v>8.8740000000000006</v>
      </c>
      <c r="AG24">
        <v>40.049999999999997</v>
      </c>
      <c r="AH24">
        <v>46.781799999999997</v>
      </c>
      <c r="AI24">
        <v>0</v>
      </c>
      <c r="AJ24">
        <v>0</v>
      </c>
      <c r="AK24">
        <v>50.76</v>
      </c>
      <c r="AL24">
        <v>11.62</v>
      </c>
      <c r="AM24">
        <v>5.2786799999999996</v>
      </c>
      <c r="AN24">
        <v>0.61216000000000004</v>
      </c>
      <c r="AO24">
        <v>20.58</v>
      </c>
      <c r="AP24">
        <v>11.529</v>
      </c>
      <c r="AQ24">
        <v>46.683</v>
      </c>
      <c r="AR24">
        <v>5.3807999999999998</v>
      </c>
      <c r="AS24">
        <v>0</v>
      </c>
      <c r="AT24">
        <v>13.183999999999999</v>
      </c>
      <c r="AU24">
        <v>0</v>
      </c>
      <c r="AV24">
        <v>32.340000000000003</v>
      </c>
      <c r="AW24">
        <v>34.752000000000002</v>
      </c>
      <c r="AX24">
        <v>0</v>
      </c>
      <c r="AY24">
        <v>0</v>
      </c>
      <c r="AZ24">
        <f t="shared" si="0"/>
        <v>85.779999999999987</v>
      </c>
      <c r="BA24">
        <f t="shared" si="1"/>
        <v>2606.5453170000001</v>
      </c>
      <c r="BD24">
        <v>22.05</v>
      </c>
      <c r="BE24">
        <v>8.67</v>
      </c>
      <c r="BF24">
        <v>4.16</v>
      </c>
      <c r="BG24">
        <v>0</v>
      </c>
      <c r="BH24">
        <v>6.94</v>
      </c>
      <c r="BI24">
        <v>8.15</v>
      </c>
      <c r="BJ24">
        <v>4.24</v>
      </c>
      <c r="BK24">
        <v>3.06</v>
      </c>
      <c r="BL24">
        <v>0.93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85.779999999999987</v>
      </c>
    </row>
    <row r="25" spans="1:75">
      <c r="A25" t="s">
        <v>67</v>
      </c>
      <c r="B25">
        <v>0</v>
      </c>
      <c r="C25">
        <v>0</v>
      </c>
      <c r="D25">
        <v>10.5</v>
      </c>
      <c r="E25">
        <v>0</v>
      </c>
      <c r="F25">
        <v>0</v>
      </c>
      <c r="G25">
        <v>34.752000000000002</v>
      </c>
      <c r="H25">
        <v>0</v>
      </c>
      <c r="I25">
        <v>72.335999999999999</v>
      </c>
      <c r="J25">
        <v>19.728000000000002</v>
      </c>
      <c r="K25">
        <v>215.533727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344.8125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13.17004</v>
      </c>
      <c r="AC25">
        <v>9.6778399999999998</v>
      </c>
      <c r="AD25">
        <v>36.544144000000003</v>
      </c>
      <c r="AE25">
        <v>43.622</v>
      </c>
      <c r="AF25">
        <v>8.8740000000000006</v>
      </c>
      <c r="AG25">
        <v>40.049999999999997</v>
      </c>
      <c r="AH25">
        <v>46.781799999999997</v>
      </c>
      <c r="AI25">
        <v>3.1825000000000001</v>
      </c>
      <c r="AJ25">
        <v>0</v>
      </c>
      <c r="AK25">
        <v>50.76</v>
      </c>
      <c r="AL25">
        <v>40.67</v>
      </c>
      <c r="AM25">
        <v>10.557359999999999</v>
      </c>
      <c r="AN25">
        <v>0.61216000000000004</v>
      </c>
      <c r="AO25">
        <v>20.58</v>
      </c>
      <c r="AP25">
        <v>11.529</v>
      </c>
      <c r="AQ25">
        <v>46.683</v>
      </c>
      <c r="AR25">
        <v>5.3807999999999998</v>
      </c>
      <c r="AS25">
        <v>0</v>
      </c>
      <c r="AT25">
        <v>13.183999999999999</v>
      </c>
      <c r="AU25">
        <v>0</v>
      </c>
      <c r="AV25">
        <v>32.340000000000003</v>
      </c>
      <c r="AW25">
        <v>34.752000000000002</v>
      </c>
      <c r="AX25">
        <v>0</v>
      </c>
      <c r="AY25">
        <v>0</v>
      </c>
      <c r="AZ25">
        <f t="shared" si="0"/>
        <v>85.779999999999987</v>
      </c>
      <c r="BA25">
        <f t="shared" si="1"/>
        <v>2644.056497</v>
      </c>
      <c r="BD25">
        <v>22.05</v>
      </c>
      <c r="BE25">
        <v>8.67</v>
      </c>
      <c r="BF25">
        <v>4.16</v>
      </c>
      <c r="BG25">
        <v>0</v>
      </c>
      <c r="BH25">
        <v>6.94</v>
      </c>
      <c r="BI25">
        <v>8.15</v>
      </c>
      <c r="BJ25">
        <v>4.24</v>
      </c>
      <c r="BK25">
        <v>3.06</v>
      </c>
      <c r="BL25">
        <v>0.93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85.779999999999987</v>
      </c>
    </row>
    <row r="26" spans="1:75">
      <c r="A26" t="s">
        <v>68</v>
      </c>
      <c r="B26">
        <v>0</v>
      </c>
      <c r="C26">
        <v>0</v>
      </c>
      <c r="D26">
        <v>10.5</v>
      </c>
      <c r="E26">
        <v>0</v>
      </c>
      <c r="F26">
        <v>0</v>
      </c>
      <c r="G26">
        <v>34.752000000000002</v>
      </c>
      <c r="H26">
        <v>0</v>
      </c>
      <c r="I26">
        <v>72.335999999999999</v>
      </c>
      <c r="J26">
        <v>19.728000000000002</v>
      </c>
      <c r="K26">
        <v>215.533727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344.8125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0</v>
      </c>
      <c r="AB26">
        <v>13.17004</v>
      </c>
      <c r="AC26">
        <v>9.6778399999999998</v>
      </c>
      <c r="AD26">
        <v>36.544144000000003</v>
      </c>
      <c r="AE26">
        <v>43.622</v>
      </c>
      <c r="AF26">
        <v>8.8740000000000006</v>
      </c>
      <c r="AG26">
        <v>40.049999999999997</v>
      </c>
      <c r="AH26">
        <v>46.781799999999997</v>
      </c>
      <c r="AI26">
        <v>7.6379999999999999</v>
      </c>
      <c r="AJ26">
        <v>0</v>
      </c>
      <c r="AK26">
        <v>50.76</v>
      </c>
      <c r="AL26">
        <v>69.72</v>
      </c>
      <c r="AM26">
        <v>15.740064</v>
      </c>
      <c r="AN26">
        <v>0.61216000000000004</v>
      </c>
      <c r="AO26">
        <v>20.58</v>
      </c>
      <c r="AP26">
        <v>11.529</v>
      </c>
      <c r="AQ26">
        <v>46.683</v>
      </c>
      <c r="AR26">
        <v>5.3807999999999998</v>
      </c>
      <c r="AS26">
        <v>0</v>
      </c>
      <c r="AT26">
        <v>13.183999999999999</v>
      </c>
      <c r="AU26">
        <v>0</v>
      </c>
      <c r="AV26">
        <v>32.340000000000003</v>
      </c>
      <c r="AW26">
        <v>34.752000000000002</v>
      </c>
      <c r="AX26">
        <v>0</v>
      </c>
      <c r="AY26">
        <v>0</v>
      </c>
      <c r="AZ26">
        <f t="shared" si="0"/>
        <v>85.909999999999982</v>
      </c>
      <c r="BA26">
        <f t="shared" si="1"/>
        <v>2682.8747009999997</v>
      </c>
      <c r="BD26">
        <v>22.05</v>
      </c>
      <c r="BE26">
        <v>8.67</v>
      </c>
      <c r="BF26">
        <v>4.16</v>
      </c>
      <c r="BG26">
        <v>0</v>
      </c>
      <c r="BH26">
        <v>6.94</v>
      </c>
      <c r="BI26">
        <v>8.15</v>
      </c>
      <c r="BJ26">
        <v>4.24</v>
      </c>
      <c r="BK26">
        <v>3.15</v>
      </c>
      <c r="BL26">
        <v>0.97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85.909999999999982</v>
      </c>
    </row>
    <row r="27" spans="1:75">
      <c r="A27" t="s">
        <v>69</v>
      </c>
      <c r="B27">
        <v>0</v>
      </c>
      <c r="C27">
        <v>0</v>
      </c>
      <c r="D27">
        <v>10.5</v>
      </c>
      <c r="E27">
        <v>0</v>
      </c>
      <c r="F27">
        <v>0</v>
      </c>
      <c r="G27">
        <v>34.752000000000002</v>
      </c>
      <c r="H27">
        <v>0</v>
      </c>
      <c r="I27">
        <v>72.335999999999999</v>
      </c>
      <c r="J27">
        <v>19.728000000000002</v>
      </c>
      <c r="K27">
        <v>215.533727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344.8125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0</v>
      </c>
      <c r="AB27">
        <v>13.17004</v>
      </c>
      <c r="AC27">
        <v>9.6778399999999998</v>
      </c>
      <c r="AD27">
        <v>36.544144000000003</v>
      </c>
      <c r="AE27">
        <v>43.622</v>
      </c>
      <c r="AF27">
        <v>8.8740000000000006</v>
      </c>
      <c r="AG27">
        <v>40.049999999999997</v>
      </c>
      <c r="AH27">
        <v>46.781799999999997</v>
      </c>
      <c r="AI27">
        <v>48.883200000000002</v>
      </c>
      <c r="AJ27">
        <v>0</v>
      </c>
      <c r="AK27">
        <v>50.76</v>
      </c>
      <c r="AL27">
        <v>69.72</v>
      </c>
      <c r="AM27">
        <v>15.740064</v>
      </c>
      <c r="AN27">
        <v>0.61216000000000004</v>
      </c>
      <c r="AO27">
        <v>20.58</v>
      </c>
      <c r="AP27">
        <v>11.529</v>
      </c>
      <c r="AQ27">
        <v>46.683</v>
      </c>
      <c r="AR27">
        <v>5.3807999999999998</v>
      </c>
      <c r="AS27">
        <v>0</v>
      </c>
      <c r="AT27">
        <v>13.183999999999999</v>
      </c>
      <c r="AU27">
        <v>0</v>
      </c>
      <c r="AV27">
        <v>32.340000000000003</v>
      </c>
      <c r="AW27">
        <v>34.752000000000002</v>
      </c>
      <c r="AX27">
        <v>0</v>
      </c>
      <c r="AY27">
        <v>0</v>
      </c>
      <c r="AZ27">
        <f t="shared" si="0"/>
        <v>85.909999999999982</v>
      </c>
      <c r="BA27">
        <f t="shared" si="1"/>
        <v>2724.119901</v>
      </c>
      <c r="BD27">
        <v>22.05</v>
      </c>
      <c r="BE27">
        <v>8.67</v>
      </c>
      <c r="BF27">
        <v>4.16</v>
      </c>
      <c r="BG27">
        <v>0</v>
      </c>
      <c r="BH27">
        <v>6.94</v>
      </c>
      <c r="BI27">
        <v>8.15</v>
      </c>
      <c r="BJ27">
        <v>4.24</v>
      </c>
      <c r="BK27">
        <v>3.15</v>
      </c>
      <c r="BL27">
        <v>0.97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85.909999999999982</v>
      </c>
    </row>
    <row r="28" spans="1:75">
      <c r="A28" t="s">
        <v>70</v>
      </c>
      <c r="B28">
        <v>0</v>
      </c>
      <c r="C28">
        <v>0</v>
      </c>
      <c r="D28">
        <v>10.5</v>
      </c>
      <c r="E28">
        <v>0</v>
      </c>
      <c r="F28">
        <v>0</v>
      </c>
      <c r="G28">
        <v>34.752000000000002</v>
      </c>
      <c r="H28">
        <v>0</v>
      </c>
      <c r="I28">
        <v>72.335999999999999</v>
      </c>
      <c r="J28">
        <v>19.728000000000002</v>
      </c>
      <c r="K28">
        <v>215.533727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344.8125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0</v>
      </c>
      <c r="AB28">
        <v>13.17004</v>
      </c>
      <c r="AC28">
        <v>9.6778399999999998</v>
      </c>
      <c r="AD28">
        <v>36.544144000000003</v>
      </c>
      <c r="AE28">
        <v>43.622</v>
      </c>
      <c r="AF28">
        <v>8.8740000000000006</v>
      </c>
      <c r="AG28">
        <v>40.049999999999997</v>
      </c>
      <c r="AH28">
        <v>70.172700000000006</v>
      </c>
      <c r="AI28">
        <v>48.883200000000002</v>
      </c>
      <c r="AJ28">
        <v>0</v>
      </c>
      <c r="AK28">
        <v>50.76</v>
      </c>
      <c r="AL28">
        <v>69.72</v>
      </c>
      <c r="AM28">
        <v>15.740064</v>
      </c>
      <c r="AN28">
        <v>0.61216000000000004</v>
      </c>
      <c r="AO28">
        <v>20.58</v>
      </c>
      <c r="AP28">
        <v>11.529</v>
      </c>
      <c r="AQ28">
        <v>62.244</v>
      </c>
      <c r="AR28">
        <v>5.3807999999999998</v>
      </c>
      <c r="AS28">
        <v>0</v>
      </c>
      <c r="AT28">
        <v>13.183999999999999</v>
      </c>
      <c r="AU28">
        <v>0</v>
      </c>
      <c r="AV28">
        <v>32.340000000000003</v>
      </c>
      <c r="AW28">
        <v>34.752000000000002</v>
      </c>
      <c r="AX28">
        <v>0</v>
      </c>
      <c r="AY28">
        <v>0</v>
      </c>
      <c r="AZ28">
        <f t="shared" si="0"/>
        <v>85.909999999999982</v>
      </c>
      <c r="BA28">
        <f t="shared" si="1"/>
        <v>2763.0718010000001</v>
      </c>
      <c r="BD28">
        <v>22.05</v>
      </c>
      <c r="BE28">
        <v>8.67</v>
      </c>
      <c r="BF28">
        <v>4.16</v>
      </c>
      <c r="BG28">
        <v>0</v>
      </c>
      <c r="BH28">
        <v>6.94</v>
      </c>
      <c r="BI28">
        <v>8.15</v>
      </c>
      <c r="BJ28">
        <v>4.24</v>
      </c>
      <c r="BK28">
        <v>3.15</v>
      </c>
      <c r="BL28">
        <v>0.97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85.909999999999982</v>
      </c>
    </row>
    <row r="29" spans="1:75">
      <c r="A29" t="s">
        <v>71</v>
      </c>
      <c r="B29">
        <v>0</v>
      </c>
      <c r="C29">
        <v>0</v>
      </c>
      <c r="D29">
        <v>10.5</v>
      </c>
      <c r="E29">
        <v>0</v>
      </c>
      <c r="F29">
        <v>0</v>
      </c>
      <c r="G29">
        <v>34.752000000000002</v>
      </c>
      <c r="H29">
        <v>0</v>
      </c>
      <c r="I29">
        <v>72.335999999999999</v>
      </c>
      <c r="J29">
        <v>19.728000000000002</v>
      </c>
      <c r="K29">
        <v>215.533727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344.8125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0</v>
      </c>
      <c r="AB29">
        <v>13.17004</v>
      </c>
      <c r="AC29">
        <v>9.6778399999999998</v>
      </c>
      <c r="AD29">
        <v>36.544144000000003</v>
      </c>
      <c r="AE29">
        <v>43.622</v>
      </c>
      <c r="AF29">
        <v>8.8740000000000006</v>
      </c>
      <c r="AG29">
        <v>40.049999999999997</v>
      </c>
      <c r="AH29">
        <v>70.172700000000006</v>
      </c>
      <c r="AI29">
        <v>48.883200000000002</v>
      </c>
      <c r="AJ29">
        <v>0</v>
      </c>
      <c r="AK29">
        <v>50.76</v>
      </c>
      <c r="AL29">
        <v>69.72</v>
      </c>
      <c r="AM29">
        <v>15.740064</v>
      </c>
      <c r="AN29">
        <v>0.61216000000000004</v>
      </c>
      <c r="AO29">
        <v>20.58</v>
      </c>
      <c r="AP29">
        <v>11.529</v>
      </c>
      <c r="AQ29">
        <v>62.244</v>
      </c>
      <c r="AR29">
        <v>5.3807999999999998</v>
      </c>
      <c r="AS29">
        <v>0</v>
      </c>
      <c r="AT29">
        <v>13.183999999999999</v>
      </c>
      <c r="AU29">
        <v>0</v>
      </c>
      <c r="AV29">
        <v>32.340000000000003</v>
      </c>
      <c r="AW29">
        <v>34.752000000000002</v>
      </c>
      <c r="AX29">
        <v>0</v>
      </c>
      <c r="AY29">
        <v>0</v>
      </c>
      <c r="AZ29">
        <f t="shared" si="0"/>
        <v>85.909999999999982</v>
      </c>
      <c r="BA29">
        <f t="shared" si="1"/>
        <v>2763.0718010000001</v>
      </c>
      <c r="BD29">
        <v>22.05</v>
      </c>
      <c r="BE29">
        <v>8.67</v>
      </c>
      <c r="BF29">
        <v>4.16</v>
      </c>
      <c r="BG29">
        <v>0</v>
      </c>
      <c r="BH29">
        <v>6.94</v>
      </c>
      <c r="BI29">
        <v>8.15</v>
      </c>
      <c r="BJ29">
        <v>4.24</v>
      </c>
      <c r="BK29">
        <v>3.15</v>
      </c>
      <c r="BL29">
        <v>0.97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85.909999999999982</v>
      </c>
    </row>
    <row r="30" spans="1:75">
      <c r="A30" t="s">
        <v>72</v>
      </c>
      <c r="B30">
        <v>0</v>
      </c>
      <c r="C30">
        <v>0</v>
      </c>
      <c r="D30">
        <v>10.5</v>
      </c>
      <c r="E30">
        <v>0</v>
      </c>
      <c r="F30">
        <v>0</v>
      </c>
      <c r="G30">
        <v>34.752000000000002</v>
      </c>
      <c r="H30">
        <v>0</v>
      </c>
      <c r="I30">
        <v>72.335999999999999</v>
      </c>
      <c r="J30">
        <v>19.728000000000002</v>
      </c>
      <c r="K30">
        <v>215.533727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344.8125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13.17004</v>
      </c>
      <c r="AC30">
        <v>9.6778399999999998</v>
      </c>
      <c r="AD30">
        <v>36.544144000000003</v>
      </c>
      <c r="AE30">
        <v>43.622</v>
      </c>
      <c r="AF30">
        <v>8.8740000000000006</v>
      </c>
      <c r="AG30">
        <v>40.049999999999997</v>
      </c>
      <c r="AH30">
        <v>70.172700000000006</v>
      </c>
      <c r="AI30">
        <v>48.883200000000002</v>
      </c>
      <c r="AJ30">
        <v>0</v>
      </c>
      <c r="AK30">
        <v>50.76</v>
      </c>
      <c r="AL30">
        <v>69.72</v>
      </c>
      <c r="AM30">
        <v>15.740064</v>
      </c>
      <c r="AN30">
        <v>0.61216000000000004</v>
      </c>
      <c r="AO30">
        <v>20.58</v>
      </c>
      <c r="AP30">
        <v>11.529</v>
      </c>
      <c r="AQ30">
        <v>62.244</v>
      </c>
      <c r="AR30">
        <v>5.3807999999999998</v>
      </c>
      <c r="AS30">
        <v>0</v>
      </c>
      <c r="AT30">
        <v>13.183999999999999</v>
      </c>
      <c r="AU30">
        <v>0</v>
      </c>
      <c r="AV30">
        <v>32.340000000000003</v>
      </c>
      <c r="AW30">
        <v>34.752000000000002</v>
      </c>
      <c r="AX30">
        <v>0</v>
      </c>
      <c r="AY30">
        <v>0</v>
      </c>
      <c r="AZ30">
        <f t="shared" si="0"/>
        <v>85.909999999999982</v>
      </c>
      <c r="BA30">
        <f t="shared" si="1"/>
        <v>2763.0718010000001</v>
      </c>
      <c r="BD30">
        <v>22.05</v>
      </c>
      <c r="BE30">
        <v>8.67</v>
      </c>
      <c r="BF30">
        <v>4.16</v>
      </c>
      <c r="BG30">
        <v>0</v>
      </c>
      <c r="BH30">
        <v>6.94</v>
      </c>
      <c r="BI30">
        <v>8.15</v>
      </c>
      <c r="BJ30">
        <v>4.24</v>
      </c>
      <c r="BK30">
        <v>3.15</v>
      </c>
      <c r="BL30">
        <v>0.97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85.909999999999982</v>
      </c>
    </row>
    <row r="31" spans="1:75">
      <c r="A31" t="s">
        <v>73</v>
      </c>
      <c r="B31">
        <v>0</v>
      </c>
      <c r="C31">
        <v>0</v>
      </c>
      <c r="D31">
        <v>10.5</v>
      </c>
      <c r="E31">
        <v>0</v>
      </c>
      <c r="F31">
        <v>0</v>
      </c>
      <c r="G31">
        <v>34.752000000000002</v>
      </c>
      <c r="H31">
        <v>0</v>
      </c>
      <c r="I31">
        <v>72.335999999999999</v>
      </c>
      <c r="J31">
        <v>19.728000000000002</v>
      </c>
      <c r="K31">
        <v>215.533727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344.8125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13.17004</v>
      </c>
      <c r="AC31">
        <v>9.6778399999999998</v>
      </c>
      <c r="AD31">
        <v>36.544144000000003</v>
      </c>
      <c r="AE31">
        <v>48.112499999999997</v>
      </c>
      <c r="AF31">
        <v>8.8740000000000006</v>
      </c>
      <c r="AG31">
        <v>40.049999999999997</v>
      </c>
      <c r="AH31">
        <v>70.172700000000006</v>
      </c>
      <c r="AI31">
        <v>48.883200000000002</v>
      </c>
      <c r="AJ31">
        <v>0</v>
      </c>
      <c r="AK31">
        <v>50.76</v>
      </c>
      <c r="AL31">
        <v>69.72</v>
      </c>
      <c r="AM31">
        <v>15.740064</v>
      </c>
      <c r="AN31">
        <v>0.61216000000000004</v>
      </c>
      <c r="AO31">
        <v>20.58</v>
      </c>
      <c r="AP31">
        <v>11.529</v>
      </c>
      <c r="AQ31">
        <v>62.244</v>
      </c>
      <c r="AR31">
        <v>5.3807999999999998</v>
      </c>
      <c r="AS31">
        <v>0</v>
      </c>
      <c r="AT31">
        <v>13.183999999999999</v>
      </c>
      <c r="AU31">
        <v>0</v>
      </c>
      <c r="AV31">
        <v>32.340000000000003</v>
      </c>
      <c r="AW31">
        <v>34.752000000000002</v>
      </c>
      <c r="AX31">
        <v>0</v>
      </c>
      <c r="AY31">
        <v>0</v>
      </c>
      <c r="AZ31">
        <f t="shared" si="0"/>
        <v>85.649999999999991</v>
      </c>
      <c r="BA31">
        <f t="shared" si="1"/>
        <v>2767.3023010000006</v>
      </c>
      <c r="BD31">
        <v>22.05</v>
      </c>
      <c r="BE31">
        <v>8.67</v>
      </c>
      <c r="BF31">
        <v>3.98</v>
      </c>
      <c r="BG31">
        <v>0</v>
      </c>
      <c r="BH31">
        <v>6.94</v>
      </c>
      <c r="BI31">
        <v>8.15</v>
      </c>
      <c r="BJ31">
        <v>4.24</v>
      </c>
      <c r="BK31">
        <v>3.09</v>
      </c>
      <c r="BL31">
        <v>0.95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85.649999999999991</v>
      </c>
    </row>
    <row r="32" spans="1:75">
      <c r="A32" t="s">
        <v>74</v>
      </c>
      <c r="B32">
        <v>0</v>
      </c>
      <c r="C32">
        <v>0</v>
      </c>
      <c r="D32">
        <v>10.5</v>
      </c>
      <c r="E32">
        <v>0</v>
      </c>
      <c r="F32">
        <v>0</v>
      </c>
      <c r="G32">
        <v>34.752000000000002</v>
      </c>
      <c r="H32">
        <v>0</v>
      </c>
      <c r="I32">
        <v>72.335999999999999</v>
      </c>
      <c r="J32">
        <v>19.728000000000002</v>
      </c>
      <c r="K32">
        <v>215.533727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344.8125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13.17004</v>
      </c>
      <c r="AC32">
        <v>9.6778399999999998</v>
      </c>
      <c r="AD32">
        <v>36.544144000000003</v>
      </c>
      <c r="AE32">
        <v>48.112499999999997</v>
      </c>
      <c r="AF32">
        <v>8.8740000000000006</v>
      </c>
      <c r="AG32">
        <v>40.049999999999997</v>
      </c>
      <c r="AH32">
        <v>70.172700000000006</v>
      </c>
      <c r="AI32">
        <v>48.883200000000002</v>
      </c>
      <c r="AJ32">
        <v>0</v>
      </c>
      <c r="AK32">
        <v>50.76</v>
      </c>
      <c r="AL32">
        <v>40.67</v>
      </c>
      <c r="AM32">
        <v>15.740064</v>
      </c>
      <c r="AN32">
        <v>0.61216000000000004</v>
      </c>
      <c r="AO32">
        <v>20.58</v>
      </c>
      <c r="AP32">
        <v>11.529</v>
      </c>
      <c r="AQ32">
        <v>62.244</v>
      </c>
      <c r="AR32">
        <v>5.3807999999999998</v>
      </c>
      <c r="AS32">
        <v>0</v>
      </c>
      <c r="AT32">
        <v>13.183999999999999</v>
      </c>
      <c r="AU32">
        <v>0</v>
      </c>
      <c r="AV32">
        <v>32.340000000000003</v>
      </c>
      <c r="AW32">
        <v>34.752000000000002</v>
      </c>
      <c r="AX32">
        <v>0</v>
      </c>
      <c r="AY32">
        <v>0</v>
      </c>
      <c r="AZ32">
        <f t="shared" si="0"/>
        <v>85.83</v>
      </c>
      <c r="BA32">
        <f t="shared" si="1"/>
        <v>2738.4323010000007</v>
      </c>
      <c r="BD32">
        <v>22.05</v>
      </c>
      <c r="BE32">
        <v>8.67</v>
      </c>
      <c r="BF32">
        <v>4.16</v>
      </c>
      <c r="BG32">
        <v>0</v>
      </c>
      <c r="BH32">
        <v>6.94</v>
      </c>
      <c r="BI32">
        <v>8.15</v>
      </c>
      <c r="BJ32">
        <v>4.24</v>
      </c>
      <c r="BK32">
        <v>3.09</v>
      </c>
      <c r="BL32">
        <v>0.95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85.83</v>
      </c>
    </row>
    <row r="33" spans="1:75">
      <c r="A33" t="s">
        <v>75</v>
      </c>
      <c r="B33">
        <v>0</v>
      </c>
      <c r="C33">
        <v>0</v>
      </c>
      <c r="D33">
        <v>10.5</v>
      </c>
      <c r="E33">
        <v>0</v>
      </c>
      <c r="F33">
        <v>0</v>
      </c>
      <c r="G33">
        <v>34.752000000000002</v>
      </c>
      <c r="H33">
        <v>0</v>
      </c>
      <c r="I33">
        <v>72.335999999999999</v>
      </c>
      <c r="J33">
        <v>19.728000000000002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344.8125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13.17004</v>
      </c>
      <c r="AC33">
        <v>9.6778399999999998</v>
      </c>
      <c r="AD33">
        <v>36.544144000000003</v>
      </c>
      <c r="AE33">
        <v>48.112499999999997</v>
      </c>
      <c r="AF33">
        <v>8.8740000000000006</v>
      </c>
      <c r="AG33">
        <v>40.049999999999997</v>
      </c>
      <c r="AH33">
        <v>70.172700000000006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0.61216000000000004</v>
      </c>
      <c r="AO33">
        <v>20.58</v>
      </c>
      <c r="AP33">
        <v>11.529</v>
      </c>
      <c r="AQ33">
        <v>46.683</v>
      </c>
      <c r="AR33">
        <v>5.3807999999999998</v>
      </c>
      <c r="AS33">
        <v>0</v>
      </c>
      <c r="AT33">
        <v>13.183999999999999</v>
      </c>
      <c r="AU33">
        <v>0</v>
      </c>
      <c r="AV33">
        <v>32.340000000000003</v>
      </c>
      <c r="AW33">
        <v>34.752000000000002</v>
      </c>
      <c r="AX33">
        <v>0</v>
      </c>
      <c r="AY33">
        <v>0</v>
      </c>
      <c r="AZ33">
        <f t="shared" si="0"/>
        <v>85.83</v>
      </c>
      <c r="BA33">
        <f t="shared" si="1"/>
        <v>2665.3783969999999</v>
      </c>
      <c r="BD33">
        <v>22.05</v>
      </c>
      <c r="BE33">
        <v>8.67</v>
      </c>
      <c r="BF33">
        <v>4.16</v>
      </c>
      <c r="BG33">
        <v>0</v>
      </c>
      <c r="BH33">
        <v>6.94</v>
      </c>
      <c r="BI33">
        <v>8.15</v>
      </c>
      <c r="BJ33">
        <v>4.24</v>
      </c>
      <c r="BK33">
        <v>3.09</v>
      </c>
      <c r="BL33">
        <v>0.95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85.83</v>
      </c>
    </row>
    <row r="34" spans="1:75">
      <c r="A34" t="s">
        <v>76</v>
      </c>
      <c r="B34">
        <v>0</v>
      </c>
      <c r="C34">
        <v>0</v>
      </c>
      <c r="D34">
        <v>10.5</v>
      </c>
      <c r="E34">
        <v>0</v>
      </c>
      <c r="F34">
        <v>0</v>
      </c>
      <c r="G34">
        <v>34.752000000000002</v>
      </c>
      <c r="H34">
        <v>0</v>
      </c>
      <c r="I34">
        <v>72.335999999999999</v>
      </c>
      <c r="J34">
        <v>19.728000000000002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344.8125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36.544144000000003</v>
      </c>
      <c r="AE34">
        <v>48.112499999999997</v>
      </c>
      <c r="AF34">
        <v>8.8740000000000006</v>
      </c>
      <c r="AG34">
        <v>40.049999999999997</v>
      </c>
      <c r="AH34">
        <v>47.823500000000003</v>
      </c>
      <c r="AI34">
        <v>3.1825000000000001</v>
      </c>
      <c r="AJ34">
        <v>0</v>
      </c>
      <c r="AK34">
        <v>50.76</v>
      </c>
      <c r="AL34">
        <v>23.24</v>
      </c>
      <c r="AM34">
        <v>5.2786799999999996</v>
      </c>
      <c r="AN34">
        <v>0.61216000000000004</v>
      </c>
      <c r="AO34">
        <v>20.58</v>
      </c>
      <c r="AP34">
        <v>11.529</v>
      </c>
      <c r="AQ34">
        <v>31.122</v>
      </c>
      <c r="AR34">
        <v>5.3807999999999998</v>
      </c>
      <c r="AS34">
        <v>0</v>
      </c>
      <c r="AT34">
        <v>13.183999999999999</v>
      </c>
      <c r="AU34">
        <v>0</v>
      </c>
      <c r="AV34">
        <v>32.340000000000003</v>
      </c>
      <c r="AW34">
        <v>34.752000000000002</v>
      </c>
      <c r="AX34">
        <v>0</v>
      </c>
      <c r="AY34">
        <v>0</v>
      </c>
      <c r="AZ34">
        <f t="shared" si="0"/>
        <v>85.83</v>
      </c>
      <c r="BA34">
        <f t="shared" si="1"/>
        <v>2611.3690169999995</v>
      </c>
      <c r="BD34">
        <v>22.05</v>
      </c>
      <c r="BE34">
        <v>8.67</v>
      </c>
      <c r="BF34">
        <v>4.16</v>
      </c>
      <c r="BG34">
        <v>0</v>
      </c>
      <c r="BH34">
        <v>6.94</v>
      </c>
      <c r="BI34">
        <v>8.15</v>
      </c>
      <c r="BJ34">
        <v>4.24</v>
      </c>
      <c r="BK34">
        <v>3.09</v>
      </c>
      <c r="BL34">
        <v>0.95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85.83</v>
      </c>
    </row>
    <row r="35" spans="1:75">
      <c r="A35" t="s">
        <v>77</v>
      </c>
      <c r="B35">
        <v>0</v>
      </c>
      <c r="C35">
        <v>0</v>
      </c>
      <c r="D35">
        <v>10.5</v>
      </c>
      <c r="E35">
        <v>0</v>
      </c>
      <c r="F35">
        <v>0</v>
      </c>
      <c r="G35">
        <v>34.752000000000002</v>
      </c>
      <c r="H35">
        <v>0</v>
      </c>
      <c r="I35">
        <v>72.335999999999999</v>
      </c>
      <c r="J35">
        <v>19.728000000000002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344.8125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13.17004</v>
      </c>
      <c r="AC35">
        <v>9.6778399999999998</v>
      </c>
      <c r="AD35">
        <v>36.544144000000003</v>
      </c>
      <c r="AE35">
        <v>48.112499999999997</v>
      </c>
      <c r="AF35">
        <v>8.8740000000000006</v>
      </c>
      <c r="AG35">
        <v>40.049999999999997</v>
      </c>
      <c r="AH35">
        <v>46.781799999999997</v>
      </c>
      <c r="AI35">
        <v>3.1825000000000001</v>
      </c>
      <c r="AJ35">
        <v>0</v>
      </c>
      <c r="AK35">
        <v>50.76</v>
      </c>
      <c r="AL35">
        <v>23.24</v>
      </c>
      <c r="AM35">
        <v>0</v>
      </c>
      <c r="AN35">
        <v>0.61216000000000004</v>
      </c>
      <c r="AO35">
        <v>20.58</v>
      </c>
      <c r="AP35">
        <v>11.529</v>
      </c>
      <c r="AQ35">
        <v>31.122</v>
      </c>
      <c r="AR35">
        <v>5.3807999999999998</v>
      </c>
      <c r="AS35">
        <v>0</v>
      </c>
      <c r="AT35">
        <v>13.183999999999999</v>
      </c>
      <c r="AU35">
        <v>0</v>
      </c>
      <c r="AV35">
        <v>32.234999999999999</v>
      </c>
      <c r="AW35">
        <v>34.752000000000002</v>
      </c>
      <c r="AX35">
        <v>0</v>
      </c>
      <c r="AY35">
        <v>0</v>
      </c>
      <c r="AZ35">
        <f t="shared" si="0"/>
        <v>86.029999999999987</v>
      </c>
      <c r="BA35">
        <f t="shared" si="1"/>
        <v>2605.1436370000001</v>
      </c>
      <c r="BD35">
        <v>22.05</v>
      </c>
      <c r="BE35">
        <v>8.67</v>
      </c>
      <c r="BF35">
        <v>4.16</v>
      </c>
      <c r="BG35">
        <v>0</v>
      </c>
      <c r="BH35">
        <v>6.94</v>
      </c>
      <c r="BI35">
        <v>8.15</v>
      </c>
      <c r="BJ35">
        <v>4.24</v>
      </c>
      <c r="BK35">
        <v>3.29</v>
      </c>
      <c r="BL35">
        <v>0.95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86.029999999999987</v>
      </c>
    </row>
    <row r="36" spans="1:75">
      <c r="A36" t="s">
        <v>78</v>
      </c>
      <c r="B36">
        <v>0</v>
      </c>
      <c r="C36">
        <v>0</v>
      </c>
      <c r="D36">
        <v>10.5</v>
      </c>
      <c r="E36">
        <v>0</v>
      </c>
      <c r="F36">
        <v>0</v>
      </c>
      <c r="G36">
        <v>34.752000000000002</v>
      </c>
      <c r="H36">
        <v>0</v>
      </c>
      <c r="I36">
        <v>72.335999999999999</v>
      </c>
      <c r="J36">
        <v>19.728000000000002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344.8125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13.17004</v>
      </c>
      <c r="AC36">
        <v>9.6778399999999998</v>
      </c>
      <c r="AD36">
        <v>36.544144000000003</v>
      </c>
      <c r="AE36">
        <v>48.112499999999997</v>
      </c>
      <c r="AF36">
        <v>8.8740000000000006</v>
      </c>
      <c r="AG36">
        <v>40.049999999999997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0</v>
      </c>
      <c r="AN36">
        <v>0.61216000000000004</v>
      </c>
      <c r="AO36">
        <v>20.58</v>
      </c>
      <c r="AP36">
        <v>11.529</v>
      </c>
      <c r="AQ36">
        <v>15.561</v>
      </c>
      <c r="AR36">
        <v>5.3807999999999998</v>
      </c>
      <c r="AS36">
        <v>0</v>
      </c>
      <c r="AT36">
        <v>13.183999999999999</v>
      </c>
      <c r="AU36">
        <v>0</v>
      </c>
      <c r="AV36">
        <v>32.234999999999999</v>
      </c>
      <c r="AW36">
        <v>34.752000000000002</v>
      </c>
      <c r="AX36">
        <v>0</v>
      </c>
      <c r="AY36">
        <v>0</v>
      </c>
      <c r="AZ36">
        <f t="shared" si="0"/>
        <v>86.029999999999987</v>
      </c>
      <c r="BA36">
        <f t="shared" si="1"/>
        <v>2586.4001370000005</v>
      </c>
      <c r="BD36">
        <v>22.05</v>
      </c>
      <c r="BE36">
        <v>8.67</v>
      </c>
      <c r="BF36">
        <v>4.16</v>
      </c>
      <c r="BG36">
        <v>0</v>
      </c>
      <c r="BH36">
        <v>6.94</v>
      </c>
      <c r="BI36">
        <v>8.15</v>
      </c>
      <c r="BJ36">
        <v>4.24</v>
      </c>
      <c r="BK36">
        <v>3.29</v>
      </c>
      <c r="BL36">
        <v>0.95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86.029999999999987</v>
      </c>
    </row>
    <row r="37" spans="1:75">
      <c r="A37" t="s">
        <v>79</v>
      </c>
      <c r="B37">
        <v>0</v>
      </c>
      <c r="C37">
        <v>0</v>
      </c>
      <c r="D37">
        <v>10.5</v>
      </c>
      <c r="E37">
        <v>0</v>
      </c>
      <c r="F37">
        <v>0</v>
      </c>
      <c r="G37">
        <v>34.752000000000002</v>
      </c>
      <c r="H37">
        <v>0</v>
      </c>
      <c r="I37">
        <v>72.335999999999999</v>
      </c>
      <c r="J37">
        <v>19.728000000000002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344.8125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13.17004</v>
      </c>
      <c r="AC37">
        <v>9.6778399999999998</v>
      </c>
      <c r="AD37">
        <v>36.544144000000003</v>
      </c>
      <c r="AE37">
        <v>48.112499999999997</v>
      </c>
      <c r="AF37">
        <v>8.8740000000000006</v>
      </c>
      <c r="AG37">
        <v>40.049999999999997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0.61216000000000004</v>
      </c>
      <c r="AO37">
        <v>25.283999999999999</v>
      </c>
      <c r="AP37">
        <v>11.529</v>
      </c>
      <c r="AQ37">
        <v>0</v>
      </c>
      <c r="AR37">
        <v>5.3807999999999998</v>
      </c>
      <c r="AS37">
        <v>0</v>
      </c>
      <c r="AT37">
        <v>13.183999999999999</v>
      </c>
      <c r="AU37">
        <v>0</v>
      </c>
      <c r="AV37">
        <v>32.234999999999999</v>
      </c>
      <c r="AW37">
        <v>34.752000000000002</v>
      </c>
      <c r="AX37">
        <v>0</v>
      </c>
      <c r="AY37">
        <v>0</v>
      </c>
      <c r="AZ37">
        <f t="shared" si="0"/>
        <v>86.029999999999987</v>
      </c>
      <c r="BA37">
        <f t="shared" si="1"/>
        <v>2575.5431370000006</v>
      </c>
      <c r="BD37">
        <v>22.05</v>
      </c>
      <c r="BE37">
        <v>8.67</v>
      </c>
      <c r="BF37">
        <v>4.16</v>
      </c>
      <c r="BG37">
        <v>0</v>
      </c>
      <c r="BH37">
        <v>6.94</v>
      </c>
      <c r="BI37">
        <v>8.15</v>
      </c>
      <c r="BJ37">
        <v>4.24</v>
      </c>
      <c r="BK37">
        <v>3.29</v>
      </c>
      <c r="BL37">
        <v>0.95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86.029999999999987</v>
      </c>
    </row>
    <row r="38" spans="1:75">
      <c r="A38" t="s">
        <v>80</v>
      </c>
      <c r="B38">
        <v>0</v>
      </c>
      <c r="C38">
        <v>0</v>
      </c>
      <c r="D38">
        <v>10.5</v>
      </c>
      <c r="E38">
        <v>0</v>
      </c>
      <c r="F38">
        <v>0</v>
      </c>
      <c r="G38">
        <v>34.752000000000002</v>
      </c>
      <c r="H38">
        <v>0</v>
      </c>
      <c r="I38">
        <v>72.335999999999999</v>
      </c>
      <c r="J38">
        <v>19.728000000000002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344.8125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13.17004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40.049999999999997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0.61216000000000004</v>
      </c>
      <c r="AO38">
        <v>25.283999999999999</v>
      </c>
      <c r="AP38">
        <v>11.529</v>
      </c>
      <c r="AQ38">
        <v>0</v>
      </c>
      <c r="AR38">
        <v>5.3807999999999998</v>
      </c>
      <c r="AS38">
        <v>0</v>
      </c>
      <c r="AT38">
        <v>13.183999999999999</v>
      </c>
      <c r="AU38">
        <v>0</v>
      </c>
      <c r="AV38">
        <v>32.234999999999999</v>
      </c>
      <c r="AW38">
        <v>34.752000000000002</v>
      </c>
      <c r="AX38">
        <v>0</v>
      </c>
      <c r="AY38">
        <v>0</v>
      </c>
      <c r="AZ38">
        <f t="shared" si="0"/>
        <v>85.84999999999998</v>
      </c>
      <c r="BA38">
        <f t="shared" si="1"/>
        <v>2575.3631370000003</v>
      </c>
      <c r="BD38">
        <v>22.05</v>
      </c>
      <c r="BE38">
        <v>8.67</v>
      </c>
      <c r="BF38">
        <v>3.98</v>
      </c>
      <c r="BG38">
        <v>0</v>
      </c>
      <c r="BH38">
        <v>6.94</v>
      </c>
      <c r="BI38">
        <v>8.15</v>
      </c>
      <c r="BJ38">
        <v>4.24</v>
      </c>
      <c r="BK38">
        <v>3.29</v>
      </c>
      <c r="BL38">
        <v>0.95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85.84999999999998</v>
      </c>
    </row>
    <row r="39" spans="1:75">
      <c r="A39" t="s">
        <v>81</v>
      </c>
      <c r="B39">
        <v>0</v>
      </c>
      <c r="C39">
        <v>0</v>
      </c>
      <c r="D39">
        <v>10.5</v>
      </c>
      <c r="E39">
        <v>0</v>
      </c>
      <c r="F39">
        <v>0</v>
      </c>
      <c r="G39">
        <v>34.752000000000002</v>
      </c>
      <c r="H39">
        <v>0</v>
      </c>
      <c r="I39">
        <v>72.335999999999999</v>
      </c>
      <c r="J39">
        <v>19.728000000000002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344.8125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40.049999999999997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</v>
      </c>
      <c r="AO39">
        <v>29.106000000000002</v>
      </c>
      <c r="AP39">
        <v>11.529</v>
      </c>
      <c r="AQ39">
        <v>0</v>
      </c>
      <c r="AR39">
        <v>5.3807999999999998</v>
      </c>
      <c r="AS39">
        <v>0</v>
      </c>
      <c r="AT39">
        <v>13.183999999999999</v>
      </c>
      <c r="AU39">
        <v>0</v>
      </c>
      <c r="AV39">
        <v>32.234999999999999</v>
      </c>
      <c r="AW39">
        <v>34.752000000000002</v>
      </c>
      <c r="AX39">
        <v>0</v>
      </c>
      <c r="AY39">
        <v>0</v>
      </c>
      <c r="AZ39">
        <f t="shared" si="0"/>
        <v>86.399999999999991</v>
      </c>
      <c r="BA39">
        <f t="shared" si="1"/>
        <v>2579.1229770000004</v>
      </c>
      <c r="BD39">
        <v>22.05</v>
      </c>
      <c r="BE39">
        <v>8.67</v>
      </c>
      <c r="BF39">
        <v>4.16</v>
      </c>
      <c r="BG39">
        <v>0</v>
      </c>
      <c r="BH39">
        <v>6.94</v>
      </c>
      <c r="BI39">
        <v>8.15</v>
      </c>
      <c r="BJ39">
        <v>4.24</v>
      </c>
      <c r="BK39">
        <v>3.51</v>
      </c>
      <c r="BL39">
        <v>1.1000000000000001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86.399999999999991</v>
      </c>
    </row>
    <row r="40" spans="1:75">
      <c r="A40" t="s">
        <v>82</v>
      </c>
      <c r="B40">
        <v>0</v>
      </c>
      <c r="C40">
        <v>0</v>
      </c>
      <c r="D40">
        <v>10.5</v>
      </c>
      <c r="E40">
        <v>0</v>
      </c>
      <c r="F40">
        <v>0</v>
      </c>
      <c r="G40">
        <v>34.752000000000002</v>
      </c>
      <c r="H40">
        <v>0</v>
      </c>
      <c r="I40">
        <v>72.335999999999999</v>
      </c>
      <c r="J40">
        <v>19.728000000000002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344.8125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40.049999999999997</v>
      </c>
      <c r="AH40">
        <v>46.781799999999997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</v>
      </c>
      <c r="AO40">
        <v>29.106000000000002</v>
      </c>
      <c r="AP40">
        <v>11.529</v>
      </c>
      <c r="AQ40">
        <v>0</v>
      </c>
      <c r="AR40">
        <v>5.3807999999999998</v>
      </c>
      <c r="AS40">
        <v>0</v>
      </c>
      <c r="AT40">
        <v>13.183999999999999</v>
      </c>
      <c r="AU40">
        <v>0</v>
      </c>
      <c r="AV40">
        <v>32.234999999999999</v>
      </c>
      <c r="AW40">
        <v>34.752000000000002</v>
      </c>
      <c r="AX40">
        <v>0</v>
      </c>
      <c r="AY40">
        <v>0</v>
      </c>
      <c r="AZ40">
        <f t="shared" si="0"/>
        <v>86.399999999999991</v>
      </c>
      <c r="BA40">
        <f t="shared" si="1"/>
        <v>2579.1229770000004</v>
      </c>
      <c r="BD40">
        <v>22.05</v>
      </c>
      <c r="BE40">
        <v>8.67</v>
      </c>
      <c r="BF40">
        <v>4.16</v>
      </c>
      <c r="BG40">
        <v>0</v>
      </c>
      <c r="BH40">
        <v>6.94</v>
      </c>
      <c r="BI40">
        <v>8.15</v>
      </c>
      <c r="BJ40">
        <v>4.24</v>
      </c>
      <c r="BK40">
        <v>3.51</v>
      </c>
      <c r="BL40">
        <v>1.1000000000000001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86.399999999999991</v>
      </c>
    </row>
    <row r="41" spans="1:75">
      <c r="A41" t="s">
        <v>83</v>
      </c>
      <c r="B41">
        <v>0</v>
      </c>
      <c r="C41">
        <v>0</v>
      </c>
      <c r="D41">
        <v>10.5</v>
      </c>
      <c r="E41">
        <v>0</v>
      </c>
      <c r="F41">
        <v>0</v>
      </c>
      <c r="G41">
        <v>34.752000000000002</v>
      </c>
      <c r="H41">
        <v>0</v>
      </c>
      <c r="I41">
        <v>72.335999999999999</v>
      </c>
      <c r="J41">
        <v>19.728000000000002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344.8125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40.049999999999997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</v>
      </c>
      <c r="AO41">
        <v>29.106000000000002</v>
      </c>
      <c r="AP41">
        <v>11.529</v>
      </c>
      <c r="AQ41">
        <v>0</v>
      </c>
      <c r="AR41">
        <v>5.3807999999999998</v>
      </c>
      <c r="AS41">
        <v>0</v>
      </c>
      <c r="AT41">
        <v>13.183999999999999</v>
      </c>
      <c r="AU41">
        <v>0</v>
      </c>
      <c r="AV41">
        <v>32.234999999999999</v>
      </c>
      <c r="AW41">
        <v>34.752000000000002</v>
      </c>
      <c r="AX41">
        <v>0</v>
      </c>
      <c r="AY41">
        <v>0</v>
      </c>
      <c r="AZ41">
        <f t="shared" si="0"/>
        <v>86.399999999999991</v>
      </c>
      <c r="BA41">
        <f t="shared" si="1"/>
        <v>2579.1229770000004</v>
      </c>
      <c r="BD41">
        <v>22.05</v>
      </c>
      <c r="BE41">
        <v>8.67</v>
      </c>
      <c r="BF41">
        <v>4.16</v>
      </c>
      <c r="BG41">
        <v>0</v>
      </c>
      <c r="BH41">
        <v>6.94</v>
      </c>
      <c r="BI41">
        <v>8.15</v>
      </c>
      <c r="BJ41">
        <v>4.24</v>
      </c>
      <c r="BK41">
        <v>3.51</v>
      </c>
      <c r="BL41">
        <v>1.1000000000000001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86.399999999999991</v>
      </c>
    </row>
    <row r="42" spans="1:75">
      <c r="A42" t="s">
        <v>84</v>
      </c>
      <c r="B42">
        <v>0</v>
      </c>
      <c r="C42">
        <v>0</v>
      </c>
      <c r="D42">
        <v>10.5</v>
      </c>
      <c r="E42">
        <v>0</v>
      </c>
      <c r="F42">
        <v>0</v>
      </c>
      <c r="G42">
        <v>34.752000000000002</v>
      </c>
      <c r="H42">
        <v>0</v>
      </c>
      <c r="I42">
        <v>72.335999999999999</v>
      </c>
      <c r="J42">
        <v>19.728000000000002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344.8125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40.049999999999997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</v>
      </c>
      <c r="AO42">
        <v>29.106000000000002</v>
      </c>
      <c r="AP42">
        <v>11.529</v>
      </c>
      <c r="AQ42">
        <v>0</v>
      </c>
      <c r="AR42">
        <v>5.3807999999999998</v>
      </c>
      <c r="AS42">
        <v>0</v>
      </c>
      <c r="AT42">
        <v>13.183999999999999</v>
      </c>
      <c r="AU42">
        <v>0</v>
      </c>
      <c r="AV42">
        <v>32.234999999999999</v>
      </c>
      <c r="AW42">
        <v>34.752000000000002</v>
      </c>
      <c r="AX42">
        <v>0</v>
      </c>
      <c r="AY42">
        <v>0</v>
      </c>
      <c r="AZ42">
        <f t="shared" si="0"/>
        <v>86.489999999999981</v>
      </c>
      <c r="BA42">
        <f t="shared" si="1"/>
        <v>2579.2129770000001</v>
      </c>
      <c r="BD42">
        <v>22.05</v>
      </c>
      <c r="BE42">
        <v>8.67</v>
      </c>
      <c r="BF42">
        <v>4.16</v>
      </c>
      <c r="BG42">
        <v>0</v>
      </c>
      <c r="BH42">
        <v>6.94</v>
      </c>
      <c r="BI42">
        <v>8.15</v>
      </c>
      <c r="BJ42">
        <v>4.24</v>
      </c>
      <c r="BK42">
        <v>3.58</v>
      </c>
      <c r="BL42">
        <v>1.1200000000000001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86.489999999999981</v>
      </c>
    </row>
    <row r="43" spans="1:75">
      <c r="A43" t="s">
        <v>85</v>
      </c>
      <c r="B43">
        <v>0</v>
      </c>
      <c r="C43">
        <v>0</v>
      </c>
      <c r="D43">
        <v>10.5</v>
      </c>
      <c r="E43">
        <v>0</v>
      </c>
      <c r="F43">
        <v>0</v>
      </c>
      <c r="G43">
        <v>34.752000000000002</v>
      </c>
      <c r="H43">
        <v>0</v>
      </c>
      <c r="I43">
        <v>72.335999999999999</v>
      </c>
      <c r="J43">
        <v>8.7680000000000007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344.8125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40.049999999999997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</v>
      </c>
      <c r="AO43">
        <v>29.106000000000002</v>
      </c>
      <c r="AP43">
        <v>11.529</v>
      </c>
      <c r="AQ43">
        <v>0</v>
      </c>
      <c r="AR43">
        <v>5.3807999999999998</v>
      </c>
      <c r="AS43">
        <v>0</v>
      </c>
      <c r="AT43">
        <v>13.183999999999999</v>
      </c>
      <c r="AU43">
        <v>0</v>
      </c>
      <c r="AV43">
        <v>32.234999999999999</v>
      </c>
      <c r="AW43">
        <v>34.752000000000002</v>
      </c>
      <c r="AX43">
        <v>10.96</v>
      </c>
      <c r="AY43">
        <v>0</v>
      </c>
      <c r="AZ43">
        <f t="shared" si="0"/>
        <v>86.489999999999981</v>
      </c>
      <c r="BA43">
        <f t="shared" si="1"/>
        <v>2579.2129770000001</v>
      </c>
      <c r="BD43">
        <v>22.05</v>
      </c>
      <c r="BE43">
        <v>8.67</v>
      </c>
      <c r="BF43">
        <v>4.16</v>
      </c>
      <c r="BG43">
        <v>0</v>
      </c>
      <c r="BH43">
        <v>6.94</v>
      </c>
      <c r="BI43">
        <v>8.15</v>
      </c>
      <c r="BJ43">
        <v>4.24</v>
      </c>
      <c r="BK43">
        <v>3.58</v>
      </c>
      <c r="BL43">
        <v>1.1200000000000001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86.489999999999981</v>
      </c>
    </row>
    <row r="44" spans="1:75">
      <c r="A44" t="s">
        <v>86</v>
      </c>
      <c r="B44">
        <v>0</v>
      </c>
      <c r="C44">
        <v>0</v>
      </c>
      <c r="D44">
        <v>10.5</v>
      </c>
      <c r="E44">
        <v>0</v>
      </c>
      <c r="F44">
        <v>0</v>
      </c>
      <c r="G44">
        <v>34.752000000000002</v>
      </c>
      <c r="H44">
        <v>0</v>
      </c>
      <c r="I44">
        <v>72.335999999999999</v>
      </c>
      <c r="J44">
        <v>8.7680000000000007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344.8125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40.049999999999997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</v>
      </c>
      <c r="AO44">
        <v>29.106000000000002</v>
      </c>
      <c r="AP44">
        <v>11.529</v>
      </c>
      <c r="AQ44">
        <v>0</v>
      </c>
      <c r="AR44">
        <v>5.3807999999999998</v>
      </c>
      <c r="AS44">
        <v>0</v>
      </c>
      <c r="AT44">
        <v>13.183999999999999</v>
      </c>
      <c r="AU44">
        <v>0</v>
      </c>
      <c r="AV44">
        <v>32.234999999999999</v>
      </c>
      <c r="AW44">
        <v>34.752000000000002</v>
      </c>
      <c r="AX44">
        <v>10.96</v>
      </c>
      <c r="AY44">
        <v>0</v>
      </c>
      <c r="AZ44">
        <f t="shared" si="0"/>
        <v>86.639999999999972</v>
      </c>
      <c r="BA44">
        <f t="shared" si="1"/>
        <v>2579.3629770000002</v>
      </c>
      <c r="BD44">
        <v>22.05</v>
      </c>
      <c r="BE44">
        <v>8.67</v>
      </c>
      <c r="BF44">
        <v>4.16</v>
      </c>
      <c r="BG44">
        <v>0</v>
      </c>
      <c r="BH44">
        <v>6.94</v>
      </c>
      <c r="BI44">
        <v>8.15</v>
      </c>
      <c r="BJ44">
        <v>4.24</v>
      </c>
      <c r="BK44">
        <v>3.69</v>
      </c>
      <c r="BL44">
        <v>1.1599999999999999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86.639999999999972</v>
      </c>
    </row>
    <row r="45" spans="1:75">
      <c r="A45" t="s">
        <v>87</v>
      </c>
      <c r="B45">
        <v>0</v>
      </c>
      <c r="C45">
        <v>0</v>
      </c>
      <c r="D45">
        <v>10.5</v>
      </c>
      <c r="E45">
        <v>0</v>
      </c>
      <c r="F45">
        <v>0</v>
      </c>
      <c r="G45">
        <v>34.752000000000002</v>
      </c>
      <c r="H45">
        <v>0</v>
      </c>
      <c r="I45">
        <v>72.335999999999999</v>
      </c>
      <c r="J45">
        <v>8.7680000000000007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344.8125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40.049999999999997</v>
      </c>
      <c r="AH45">
        <v>46.781799999999997</v>
      </c>
      <c r="AI45">
        <v>0</v>
      </c>
      <c r="AJ45">
        <v>0</v>
      </c>
      <c r="AK45">
        <v>50.76</v>
      </c>
      <c r="AL45">
        <v>34.86</v>
      </c>
      <c r="AM45">
        <v>0</v>
      </c>
      <c r="AN45">
        <v>0</v>
      </c>
      <c r="AO45">
        <v>29.106000000000002</v>
      </c>
      <c r="AP45">
        <v>11.529</v>
      </c>
      <c r="AQ45">
        <v>0</v>
      </c>
      <c r="AR45">
        <v>29.5944</v>
      </c>
      <c r="AS45">
        <v>0</v>
      </c>
      <c r="AT45">
        <v>13.183999999999999</v>
      </c>
      <c r="AU45">
        <v>0</v>
      </c>
      <c r="AV45">
        <v>32.234999999999999</v>
      </c>
      <c r="AW45">
        <v>34.752000000000002</v>
      </c>
      <c r="AX45">
        <v>10.96</v>
      </c>
      <c r="AY45">
        <v>0</v>
      </c>
      <c r="AZ45">
        <f t="shared" si="0"/>
        <v>86.639999999999972</v>
      </c>
      <c r="BA45">
        <f t="shared" si="1"/>
        <v>2615.1965770000006</v>
      </c>
      <c r="BD45">
        <v>22.05</v>
      </c>
      <c r="BE45">
        <v>8.67</v>
      </c>
      <c r="BF45">
        <v>4.16</v>
      </c>
      <c r="BG45">
        <v>0</v>
      </c>
      <c r="BH45">
        <v>6.94</v>
      </c>
      <c r="BI45">
        <v>8.15</v>
      </c>
      <c r="BJ45">
        <v>4.24</v>
      </c>
      <c r="BK45">
        <v>3.69</v>
      </c>
      <c r="BL45">
        <v>1.1599999999999999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86.639999999999972</v>
      </c>
    </row>
    <row r="46" spans="1:75">
      <c r="A46" t="s">
        <v>88</v>
      </c>
      <c r="B46">
        <v>0</v>
      </c>
      <c r="C46">
        <v>0</v>
      </c>
      <c r="D46">
        <v>10.5</v>
      </c>
      <c r="E46">
        <v>0</v>
      </c>
      <c r="F46">
        <v>0</v>
      </c>
      <c r="G46">
        <v>34.752000000000002</v>
      </c>
      <c r="H46">
        <v>0</v>
      </c>
      <c r="I46">
        <v>72.335999999999999</v>
      </c>
      <c r="J46">
        <v>8.7680000000000007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344.8125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40.049999999999997</v>
      </c>
      <c r="AH46">
        <v>46.781799999999997</v>
      </c>
      <c r="AI46">
        <v>0</v>
      </c>
      <c r="AJ46">
        <v>0</v>
      </c>
      <c r="AK46">
        <v>50.76</v>
      </c>
      <c r="AL46">
        <v>34.86</v>
      </c>
      <c r="AM46">
        <v>0</v>
      </c>
      <c r="AN46">
        <v>0</v>
      </c>
      <c r="AO46">
        <v>29.106000000000002</v>
      </c>
      <c r="AP46">
        <v>11.529</v>
      </c>
      <c r="AQ46">
        <v>0</v>
      </c>
      <c r="AR46">
        <v>29.5944</v>
      </c>
      <c r="AS46">
        <v>0</v>
      </c>
      <c r="AT46">
        <v>13.183999999999999</v>
      </c>
      <c r="AU46">
        <v>0</v>
      </c>
      <c r="AV46">
        <v>32.234999999999999</v>
      </c>
      <c r="AW46">
        <v>34.752000000000002</v>
      </c>
      <c r="AX46">
        <v>10.96</v>
      </c>
      <c r="AY46">
        <v>0</v>
      </c>
      <c r="AZ46">
        <f t="shared" si="0"/>
        <v>86.639999999999972</v>
      </c>
      <c r="BA46">
        <f t="shared" si="1"/>
        <v>2615.1965770000006</v>
      </c>
      <c r="BD46">
        <v>22.05</v>
      </c>
      <c r="BE46">
        <v>8.67</v>
      </c>
      <c r="BF46">
        <v>4.16</v>
      </c>
      <c r="BG46">
        <v>0</v>
      </c>
      <c r="BH46">
        <v>6.94</v>
      </c>
      <c r="BI46">
        <v>8.15</v>
      </c>
      <c r="BJ46">
        <v>4.24</v>
      </c>
      <c r="BK46">
        <v>3.69</v>
      </c>
      <c r="BL46">
        <v>1.1599999999999999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86.639999999999972</v>
      </c>
    </row>
    <row r="47" spans="1:75">
      <c r="A47" t="s">
        <v>89</v>
      </c>
      <c r="B47">
        <v>0</v>
      </c>
      <c r="C47">
        <v>0</v>
      </c>
      <c r="D47">
        <v>10.5</v>
      </c>
      <c r="E47">
        <v>0</v>
      </c>
      <c r="F47">
        <v>0</v>
      </c>
      <c r="G47">
        <v>34.752000000000002</v>
      </c>
      <c r="H47">
        <v>0</v>
      </c>
      <c r="I47">
        <v>72.335999999999999</v>
      </c>
      <c r="J47">
        <v>8.7680000000000007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344.8125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36.544144000000003</v>
      </c>
      <c r="AE47">
        <v>43.622</v>
      </c>
      <c r="AF47">
        <v>8.8740000000000006</v>
      </c>
      <c r="AG47">
        <v>40.049999999999997</v>
      </c>
      <c r="AH47">
        <v>46.781799999999997</v>
      </c>
      <c r="AI47">
        <v>0</v>
      </c>
      <c r="AJ47">
        <v>0</v>
      </c>
      <c r="AK47">
        <v>50.76</v>
      </c>
      <c r="AL47">
        <v>34.86</v>
      </c>
      <c r="AM47">
        <v>0</v>
      </c>
      <c r="AN47">
        <v>0</v>
      </c>
      <c r="AO47">
        <v>29.106000000000002</v>
      </c>
      <c r="AP47">
        <v>11.529</v>
      </c>
      <c r="AQ47">
        <v>0</v>
      </c>
      <c r="AR47">
        <v>29.5944</v>
      </c>
      <c r="AS47">
        <v>0</v>
      </c>
      <c r="AT47">
        <v>13.183999999999999</v>
      </c>
      <c r="AU47">
        <v>0</v>
      </c>
      <c r="AV47">
        <v>32.234999999999999</v>
      </c>
      <c r="AW47">
        <v>34.752000000000002</v>
      </c>
      <c r="AX47">
        <v>10.96</v>
      </c>
      <c r="AY47">
        <v>0</v>
      </c>
      <c r="AZ47">
        <f t="shared" si="0"/>
        <v>86.84999999999998</v>
      </c>
      <c r="BA47">
        <f t="shared" si="1"/>
        <v>2610.9160770000003</v>
      </c>
      <c r="BD47">
        <v>22.05</v>
      </c>
      <c r="BE47">
        <v>8.67</v>
      </c>
      <c r="BF47">
        <v>4.16</v>
      </c>
      <c r="BG47">
        <v>0</v>
      </c>
      <c r="BH47">
        <v>6.94</v>
      </c>
      <c r="BI47">
        <v>8.15</v>
      </c>
      <c r="BJ47">
        <v>4.24</v>
      </c>
      <c r="BK47">
        <v>3.9</v>
      </c>
      <c r="BL47">
        <v>1.1599999999999999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86.84999999999998</v>
      </c>
    </row>
    <row r="48" spans="1:75">
      <c r="A48" t="s">
        <v>90</v>
      </c>
      <c r="B48">
        <v>0</v>
      </c>
      <c r="C48">
        <v>0</v>
      </c>
      <c r="D48">
        <v>10.5</v>
      </c>
      <c r="E48">
        <v>0</v>
      </c>
      <c r="F48">
        <v>0</v>
      </c>
      <c r="G48">
        <v>34.752000000000002</v>
      </c>
      <c r="H48">
        <v>0</v>
      </c>
      <c r="I48">
        <v>72.335999999999999</v>
      </c>
      <c r="J48">
        <v>8.7680000000000007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344.8125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36.544144000000003</v>
      </c>
      <c r="AE48">
        <v>43.622</v>
      </c>
      <c r="AF48">
        <v>8.8740000000000006</v>
      </c>
      <c r="AG48">
        <v>40.049999999999997</v>
      </c>
      <c r="AH48">
        <v>46.781799999999997</v>
      </c>
      <c r="AI48">
        <v>0</v>
      </c>
      <c r="AJ48">
        <v>0</v>
      </c>
      <c r="AK48">
        <v>50.76</v>
      </c>
      <c r="AL48">
        <v>34.86</v>
      </c>
      <c r="AM48">
        <v>0</v>
      </c>
      <c r="AN48">
        <v>0</v>
      </c>
      <c r="AO48">
        <v>29.106000000000002</v>
      </c>
      <c r="AP48">
        <v>11.529</v>
      </c>
      <c r="AQ48">
        <v>0</v>
      </c>
      <c r="AR48">
        <v>29.5944</v>
      </c>
      <c r="AS48">
        <v>0</v>
      </c>
      <c r="AT48">
        <v>13.183999999999999</v>
      </c>
      <c r="AU48">
        <v>0</v>
      </c>
      <c r="AV48">
        <v>32.234999999999999</v>
      </c>
      <c r="AW48">
        <v>34.752000000000002</v>
      </c>
      <c r="AX48">
        <v>10.96</v>
      </c>
      <c r="AY48">
        <v>0</v>
      </c>
      <c r="AZ48">
        <f t="shared" si="0"/>
        <v>86.84999999999998</v>
      </c>
      <c r="BA48">
        <f t="shared" si="1"/>
        <v>2610.9160770000003</v>
      </c>
      <c r="BD48">
        <v>22.05</v>
      </c>
      <c r="BE48">
        <v>8.67</v>
      </c>
      <c r="BF48">
        <v>4.16</v>
      </c>
      <c r="BG48">
        <v>0</v>
      </c>
      <c r="BH48">
        <v>6.94</v>
      </c>
      <c r="BI48">
        <v>8.15</v>
      </c>
      <c r="BJ48">
        <v>4.24</v>
      </c>
      <c r="BK48">
        <v>3.9</v>
      </c>
      <c r="BL48">
        <v>1.1599999999999999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86.84999999999998</v>
      </c>
    </row>
    <row r="49" spans="1:75">
      <c r="A49" t="s">
        <v>91</v>
      </c>
      <c r="B49">
        <v>0</v>
      </c>
      <c r="C49">
        <v>0</v>
      </c>
      <c r="D49">
        <v>10.5</v>
      </c>
      <c r="E49">
        <v>0</v>
      </c>
      <c r="F49">
        <v>0</v>
      </c>
      <c r="G49">
        <v>34.752000000000002</v>
      </c>
      <c r="H49">
        <v>0</v>
      </c>
      <c r="I49">
        <v>72.335999999999999</v>
      </c>
      <c r="J49">
        <v>8.7680000000000007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344.8125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40.049999999999997</v>
      </c>
      <c r="AH49">
        <v>46.781799999999997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</v>
      </c>
      <c r="AO49">
        <v>29.106000000000002</v>
      </c>
      <c r="AP49">
        <v>9.6074999999999999</v>
      </c>
      <c r="AQ49">
        <v>0</v>
      </c>
      <c r="AR49">
        <v>29.5944</v>
      </c>
      <c r="AS49">
        <v>0</v>
      </c>
      <c r="AT49">
        <v>13.183999999999999</v>
      </c>
      <c r="AU49">
        <v>0</v>
      </c>
      <c r="AV49">
        <v>32.234999999999999</v>
      </c>
      <c r="AW49">
        <v>34.752000000000002</v>
      </c>
      <c r="AX49">
        <v>10.96</v>
      </c>
      <c r="AY49">
        <v>0</v>
      </c>
      <c r="AZ49">
        <f t="shared" si="0"/>
        <v>86.84999999999998</v>
      </c>
      <c r="BA49">
        <f t="shared" si="1"/>
        <v>2596.1645770000005</v>
      </c>
      <c r="BD49">
        <v>22.05</v>
      </c>
      <c r="BE49">
        <v>8.67</v>
      </c>
      <c r="BF49">
        <v>4.16</v>
      </c>
      <c r="BG49">
        <v>0</v>
      </c>
      <c r="BH49">
        <v>6.94</v>
      </c>
      <c r="BI49">
        <v>8.15</v>
      </c>
      <c r="BJ49">
        <v>4.24</v>
      </c>
      <c r="BK49">
        <v>3.9</v>
      </c>
      <c r="BL49">
        <v>1.1599999999999999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86.84999999999998</v>
      </c>
    </row>
    <row r="50" spans="1:75">
      <c r="A50" t="s">
        <v>92</v>
      </c>
      <c r="B50">
        <v>0</v>
      </c>
      <c r="C50">
        <v>0</v>
      </c>
      <c r="D50">
        <v>10.5</v>
      </c>
      <c r="E50">
        <v>0</v>
      </c>
      <c r="F50">
        <v>0</v>
      </c>
      <c r="G50">
        <v>34.752000000000002</v>
      </c>
      <c r="H50">
        <v>0</v>
      </c>
      <c r="I50">
        <v>72.335999999999999</v>
      </c>
      <c r="J50">
        <v>8.7680000000000007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344.8125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40.049999999999997</v>
      </c>
      <c r="AH50">
        <v>46.781799999999997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</v>
      </c>
      <c r="AO50">
        <v>29.106000000000002</v>
      </c>
      <c r="AP50">
        <v>7.6859999999999999</v>
      </c>
      <c r="AQ50">
        <v>0</v>
      </c>
      <c r="AR50">
        <v>29.5944</v>
      </c>
      <c r="AS50">
        <v>0</v>
      </c>
      <c r="AT50">
        <v>13.183999999999999</v>
      </c>
      <c r="AU50">
        <v>0</v>
      </c>
      <c r="AV50">
        <v>32.234999999999999</v>
      </c>
      <c r="AW50">
        <v>34.752000000000002</v>
      </c>
      <c r="AX50">
        <v>10.96</v>
      </c>
      <c r="AY50">
        <v>0</v>
      </c>
      <c r="AZ50">
        <f t="shared" si="0"/>
        <v>86.84999999999998</v>
      </c>
      <c r="BA50">
        <f t="shared" si="1"/>
        <v>2594.2430770000005</v>
      </c>
      <c r="BD50">
        <v>22.05</v>
      </c>
      <c r="BE50">
        <v>8.67</v>
      </c>
      <c r="BF50">
        <v>4.16</v>
      </c>
      <c r="BG50">
        <v>0</v>
      </c>
      <c r="BH50">
        <v>6.94</v>
      </c>
      <c r="BI50">
        <v>8.15</v>
      </c>
      <c r="BJ50">
        <v>4.24</v>
      </c>
      <c r="BK50">
        <v>3.9</v>
      </c>
      <c r="BL50">
        <v>1.1599999999999999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86.84999999999998</v>
      </c>
    </row>
    <row r="51" spans="1:75">
      <c r="A51" t="s">
        <v>93</v>
      </c>
      <c r="B51">
        <v>0</v>
      </c>
      <c r="C51">
        <v>0</v>
      </c>
      <c r="D51">
        <v>10.5</v>
      </c>
      <c r="E51">
        <v>0</v>
      </c>
      <c r="F51">
        <v>0</v>
      </c>
      <c r="G51">
        <v>34.752000000000002</v>
      </c>
      <c r="H51">
        <v>0</v>
      </c>
      <c r="I51">
        <v>72.335999999999999</v>
      </c>
      <c r="J51">
        <v>8.7680000000000007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344.8125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40.049999999999997</v>
      </c>
      <c r="AH51">
        <v>46.781799999999997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</v>
      </c>
      <c r="AO51">
        <v>29.106000000000002</v>
      </c>
      <c r="AP51">
        <v>0</v>
      </c>
      <c r="AQ51">
        <v>0</v>
      </c>
      <c r="AR51">
        <v>10.7616</v>
      </c>
      <c r="AS51">
        <v>0</v>
      </c>
      <c r="AT51">
        <v>13.183999999999999</v>
      </c>
      <c r="AU51">
        <v>0</v>
      </c>
      <c r="AV51">
        <v>32.024999999999999</v>
      </c>
      <c r="AW51">
        <v>34.752000000000002</v>
      </c>
      <c r="AX51">
        <v>10.96</v>
      </c>
      <c r="AY51">
        <v>0</v>
      </c>
      <c r="AZ51">
        <f t="shared" si="0"/>
        <v>86.84999999999998</v>
      </c>
      <c r="BA51">
        <f t="shared" si="1"/>
        <v>2567.5142770000002</v>
      </c>
      <c r="BD51">
        <v>22.05</v>
      </c>
      <c r="BE51">
        <v>8.67</v>
      </c>
      <c r="BF51">
        <v>4.16</v>
      </c>
      <c r="BG51">
        <v>0</v>
      </c>
      <c r="BH51">
        <v>6.94</v>
      </c>
      <c r="BI51">
        <v>8.15</v>
      </c>
      <c r="BJ51">
        <v>4.24</v>
      </c>
      <c r="BK51">
        <v>3.9</v>
      </c>
      <c r="BL51">
        <v>1.1599999999999999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86.84999999999998</v>
      </c>
    </row>
    <row r="52" spans="1:75">
      <c r="A52" t="s">
        <v>94</v>
      </c>
      <c r="B52">
        <v>0</v>
      </c>
      <c r="C52">
        <v>0</v>
      </c>
      <c r="D52">
        <v>10.5</v>
      </c>
      <c r="E52">
        <v>0</v>
      </c>
      <c r="F52">
        <v>0</v>
      </c>
      <c r="G52">
        <v>34.752000000000002</v>
      </c>
      <c r="H52">
        <v>0</v>
      </c>
      <c r="I52">
        <v>72.335999999999999</v>
      </c>
      <c r="J52">
        <v>8.7680000000000007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344.8125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40.049999999999997</v>
      </c>
      <c r="AH52">
        <v>46.781799999999997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</v>
      </c>
      <c r="AO52">
        <v>29.106000000000002</v>
      </c>
      <c r="AP52">
        <v>0</v>
      </c>
      <c r="AQ52">
        <v>0</v>
      </c>
      <c r="AR52">
        <v>10.7616</v>
      </c>
      <c r="AS52">
        <v>0</v>
      </c>
      <c r="AT52">
        <v>13.183999999999999</v>
      </c>
      <c r="AU52">
        <v>0</v>
      </c>
      <c r="AV52">
        <v>32.024999999999999</v>
      </c>
      <c r="AW52">
        <v>34.752000000000002</v>
      </c>
      <c r="AX52">
        <v>10.96</v>
      </c>
      <c r="AY52">
        <v>0</v>
      </c>
      <c r="AZ52">
        <f t="shared" si="0"/>
        <v>86.84999999999998</v>
      </c>
      <c r="BA52">
        <f t="shared" si="1"/>
        <v>2567.5142770000002</v>
      </c>
      <c r="BD52">
        <v>22.05</v>
      </c>
      <c r="BE52">
        <v>8.67</v>
      </c>
      <c r="BF52">
        <v>4.16</v>
      </c>
      <c r="BG52">
        <v>0</v>
      </c>
      <c r="BH52">
        <v>6.94</v>
      </c>
      <c r="BI52">
        <v>8.15</v>
      </c>
      <c r="BJ52">
        <v>4.24</v>
      </c>
      <c r="BK52">
        <v>3.9</v>
      </c>
      <c r="BL52">
        <v>1.1599999999999999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86.84999999999998</v>
      </c>
    </row>
    <row r="53" spans="1:75">
      <c r="A53" t="s">
        <v>95</v>
      </c>
      <c r="B53">
        <v>0</v>
      </c>
      <c r="C53">
        <v>0</v>
      </c>
      <c r="D53">
        <v>10.5</v>
      </c>
      <c r="E53">
        <v>0</v>
      </c>
      <c r="F53">
        <v>0</v>
      </c>
      <c r="G53">
        <v>34.752000000000002</v>
      </c>
      <c r="H53">
        <v>0</v>
      </c>
      <c r="I53">
        <v>72.335999999999999</v>
      </c>
      <c r="J53">
        <v>8.7680000000000007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344.8125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40.049999999999997</v>
      </c>
      <c r="AH53">
        <v>46.781799999999997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</v>
      </c>
      <c r="AO53">
        <v>29.106000000000002</v>
      </c>
      <c r="AP53">
        <v>0</v>
      </c>
      <c r="AQ53">
        <v>0</v>
      </c>
      <c r="AR53">
        <v>5.3807999999999998</v>
      </c>
      <c r="AS53">
        <v>0</v>
      </c>
      <c r="AT53">
        <v>14.9968</v>
      </c>
      <c r="AU53">
        <v>0</v>
      </c>
      <c r="AV53">
        <v>32.024999999999999</v>
      </c>
      <c r="AW53">
        <v>34.752000000000002</v>
      </c>
      <c r="AX53">
        <v>10.96</v>
      </c>
      <c r="AY53">
        <v>0</v>
      </c>
      <c r="AZ53">
        <f t="shared" si="0"/>
        <v>86.84999999999998</v>
      </c>
      <c r="BA53">
        <f t="shared" si="1"/>
        <v>2557.3924769999999</v>
      </c>
      <c r="BD53">
        <v>22.05</v>
      </c>
      <c r="BE53">
        <v>8.67</v>
      </c>
      <c r="BF53">
        <v>4.16</v>
      </c>
      <c r="BG53">
        <v>0</v>
      </c>
      <c r="BH53">
        <v>6.94</v>
      </c>
      <c r="BI53">
        <v>8.15</v>
      </c>
      <c r="BJ53">
        <v>4.24</v>
      </c>
      <c r="BK53">
        <v>3.9</v>
      </c>
      <c r="BL53">
        <v>1.1599999999999999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86.84999999999998</v>
      </c>
    </row>
    <row r="54" spans="1:75">
      <c r="A54" t="s">
        <v>96</v>
      </c>
      <c r="B54">
        <v>0</v>
      </c>
      <c r="C54">
        <v>0</v>
      </c>
      <c r="D54">
        <v>10.5</v>
      </c>
      <c r="E54">
        <v>0</v>
      </c>
      <c r="F54">
        <v>0</v>
      </c>
      <c r="G54">
        <v>34.752000000000002</v>
      </c>
      <c r="H54">
        <v>0</v>
      </c>
      <c r="I54">
        <v>72.335999999999999</v>
      </c>
      <c r="J54">
        <v>8.7680000000000007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344.8125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40.049999999999997</v>
      </c>
      <c r="AH54">
        <v>56.82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</v>
      </c>
      <c r="AO54">
        <v>29.106000000000002</v>
      </c>
      <c r="AP54">
        <v>0</v>
      </c>
      <c r="AQ54">
        <v>0</v>
      </c>
      <c r="AR54">
        <v>5.3807999999999998</v>
      </c>
      <c r="AS54">
        <v>0</v>
      </c>
      <c r="AT54">
        <v>14.9968</v>
      </c>
      <c r="AU54">
        <v>0</v>
      </c>
      <c r="AV54">
        <v>32.024999999999999</v>
      </c>
      <c r="AW54">
        <v>34.752000000000002</v>
      </c>
      <c r="AX54">
        <v>10.96</v>
      </c>
      <c r="AY54">
        <v>0</v>
      </c>
      <c r="AZ54">
        <f t="shared" si="0"/>
        <v>86.669999999999987</v>
      </c>
      <c r="BA54">
        <f t="shared" si="1"/>
        <v>2567.250677</v>
      </c>
      <c r="BD54">
        <v>22.05</v>
      </c>
      <c r="BE54">
        <v>8.67</v>
      </c>
      <c r="BF54">
        <v>4.16</v>
      </c>
      <c r="BG54">
        <v>0</v>
      </c>
      <c r="BH54">
        <v>6.94</v>
      </c>
      <c r="BI54">
        <v>8.15</v>
      </c>
      <c r="BJ54">
        <v>4.24</v>
      </c>
      <c r="BK54">
        <v>3.77</v>
      </c>
      <c r="BL54">
        <v>1.1100000000000001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86.669999999999987</v>
      </c>
    </row>
    <row r="55" spans="1:75">
      <c r="A55" t="s">
        <v>97</v>
      </c>
      <c r="B55">
        <v>0</v>
      </c>
      <c r="C55">
        <v>0</v>
      </c>
      <c r="D55">
        <v>10.5</v>
      </c>
      <c r="E55">
        <v>0</v>
      </c>
      <c r="F55">
        <v>0</v>
      </c>
      <c r="G55">
        <v>34.752000000000002</v>
      </c>
      <c r="H55">
        <v>0</v>
      </c>
      <c r="I55">
        <v>72.335999999999999</v>
      </c>
      <c r="J55">
        <v>8.7680000000000007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344.8125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40.049999999999997</v>
      </c>
      <c r="AH55">
        <v>56.82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</v>
      </c>
      <c r="AO55">
        <v>29.106000000000002</v>
      </c>
      <c r="AP55">
        <v>0</v>
      </c>
      <c r="AQ55">
        <v>0</v>
      </c>
      <c r="AR55">
        <v>5.3807999999999998</v>
      </c>
      <c r="AS55">
        <v>0</v>
      </c>
      <c r="AT55">
        <v>14.9968</v>
      </c>
      <c r="AU55">
        <v>0</v>
      </c>
      <c r="AV55">
        <v>32.024999999999999</v>
      </c>
      <c r="AW55">
        <v>34.752000000000002</v>
      </c>
      <c r="AX55">
        <v>10.96</v>
      </c>
      <c r="AY55">
        <v>0</v>
      </c>
      <c r="AZ55">
        <f t="shared" si="0"/>
        <v>86.669999999999987</v>
      </c>
      <c r="BA55">
        <f t="shared" si="1"/>
        <v>2567.250677</v>
      </c>
      <c r="BD55">
        <v>22.05</v>
      </c>
      <c r="BE55">
        <v>8.67</v>
      </c>
      <c r="BF55">
        <v>4.16</v>
      </c>
      <c r="BG55">
        <v>0</v>
      </c>
      <c r="BH55">
        <v>6.94</v>
      </c>
      <c r="BI55">
        <v>8.15</v>
      </c>
      <c r="BJ55">
        <v>4.24</v>
      </c>
      <c r="BK55">
        <v>3.77</v>
      </c>
      <c r="BL55">
        <v>1.1100000000000001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86.669999999999987</v>
      </c>
    </row>
    <row r="56" spans="1:75">
      <c r="A56" t="s">
        <v>98</v>
      </c>
      <c r="B56">
        <v>0</v>
      </c>
      <c r="C56">
        <v>0</v>
      </c>
      <c r="D56">
        <v>10.5</v>
      </c>
      <c r="E56">
        <v>0</v>
      </c>
      <c r="F56">
        <v>0</v>
      </c>
      <c r="G56">
        <v>34.752000000000002</v>
      </c>
      <c r="H56">
        <v>0</v>
      </c>
      <c r="I56">
        <v>72.335999999999999</v>
      </c>
      <c r="J56">
        <v>8.7680000000000007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344.8125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40.049999999999997</v>
      </c>
      <c r="AH56">
        <v>56.82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</v>
      </c>
      <c r="AO56">
        <v>29.106000000000002</v>
      </c>
      <c r="AP56">
        <v>0</v>
      </c>
      <c r="AQ56">
        <v>0</v>
      </c>
      <c r="AR56">
        <v>5.3807999999999998</v>
      </c>
      <c r="AS56">
        <v>0</v>
      </c>
      <c r="AT56">
        <v>14.9968</v>
      </c>
      <c r="AU56">
        <v>0</v>
      </c>
      <c r="AV56">
        <v>32.024999999999999</v>
      </c>
      <c r="AW56">
        <v>34.752000000000002</v>
      </c>
      <c r="AX56">
        <v>10.96</v>
      </c>
      <c r="AY56">
        <v>0</v>
      </c>
      <c r="AZ56">
        <f t="shared" si="0"/>
        <v>86.669999999999987</v>
      </c>
      <c r="BA56">
        <f t="shared" si="1"/>
        <v>2567.250677</v>
      </c>
      <c r="BD56">
        <v>22.05</v>
      </c>
      <c r="BE56">
        <v>8.67</v>
      </c>
      <c r="BF56">
        <v>4.16</v>
      </c>
      <c r="BG56">
        <v>0</v>
      </c>
      <c r="BH56">
        <v>6.94</v>
      </c>
      <c r="BI56">
        <v>8.15</v>
      </c>
      <c r="BJ56">
        <v>4.24</v>
      </c>
      <c r="BK56">
        <v>3.77</v>
      </c>
      <c r="BL56">
        <v>1.1100000000000001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86.669999999999987</v>
      </c>
    </row>
    <row r="57" spans="1:75">
      <c r="A57" t="s">
        <v>99</v>
      </c>
      <c r="B57">
        <v>0</v>
      </c>
      <c r="C57">
        <v>0</v>
      </c>
      <c r="D57">
        <v>10.5</v>
      </c>
      <c r="E57">
        <v>0</v>
      </c>
      <c r="F57">
        <v>0</v>
      </c>
      <c r="G57">
        <v>34.752000000000002</v>
      </c>
      <c r="H57">
        <v>0</v>
      </c>
      <c r="I57">
        <v>72.335999999999999</v>
      </c>
      <c r="J57">
        <v>8.7680000000000007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344.8125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13.17004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40.049999999999997</v>
      </c>
      <c r="AH57">
        <v>56.82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0.57389999999999997</v>
      </c>
      <c r="AO57">
        <v>29.106000000000002</v>
      </c>
      <c r="AP57">
        <v>0</v>
      </c>
      <c r="AQ57">
        <v>0</v>
      </c>
      <c r="AR57">
        <v>5.3807999999999998</v>
      </c>
      <c r="AS57">
        <v>0</v>
      </c>
      <c r="AT57">
        <v>14.9968</v>
      </c>
      <c r="AU57">
        <v>0</v>
      </c>
      <c r="AV57">
        <v>32.024999999999999</v>
      </c>
      <c r="AW57">
        <v>34.752000000000002</v>
      </c>
      <c r="AX57">
        <v>10.96</v>
      </c>
      <c r="AY57">
        <v>0</v>
      </c>
      <c r="AZ57">
        <f t="shared" si="0"/>
        <v>86.669999999999987</v>
      </c>
      <c r="BA57">
        <f t="shared" si="1"/>
        <v>2567.8245769999999</v>
      </c>
      <c r="BD57">
        <v>22.05</v>
      </c>
      <c r="BE57">
        <v>8.67</v>
      </c>
      <c r="BF57">
        <v>4.16</v>
      </c>
      <c r="BG57">
        <v>0</v>
      </c>
      <c r="BH57">
        <v>6.94</v>
      </c>
      <c r="BI57">
        <v>8.15</v>
      </c>
      <c r="BJ57">
        <v>4.24</v>
      </c>
      <c r="BK57">
        <v>3.77</v>
      </c>
      <c r="BL57">
        <v>1.1100000000000001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86.669999999999987</v>
      </c>
    </row>
    <row r="58" spans="1:75">
      <c r="A58" t="s">
        <v>100</v>
      </c>
      <c r="B58">
        <v>0</v>
      </c>
      <c r="C58">
        <v>0</v>
      </c>
      <c r="D58">
        <v>10.5</v>
      </c>
      <c r="E58">
        <v>0</v>
      </c>
      <c r="F58">
        <v>0</v>
      </c>
      <c r="G58">
        <v>34.752000000000002</v>
      </c>
      <c r="H58">
        <v>0</v>
      </c>
      <c r="I58">
        <v>72.335999999999999</v>
      </c>
      <c r="J58">
        <v>8.7680000000000007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344.8125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40.049999999999997</v>
      </c>
      <c r="AH58">
        <v>56.82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0.57389999999999997</v>
      </c>
      <c r="AO58">
        <v>29.106000000000002</v>
      </c>
      <c r="AP58">
        <v>0</v>
      </c>
      <c r="AQ58">
        <v>0</v>
      </c>
      <c r="AR58">
        <v>5.3807999999999998</v>
      </c>
      <c r="AS58">
        <v>0</v>
      </c>
      <c r="AT58">
        <v>14.9968</v>
      </c>
      <c r="AU58">
        <v>0</v>
      </c>
      <c r="AV58">
        <v>32.024999999999999</v>
      </c>
      <c r="AW58">
        <v>34.752000000000002</v>
      </c>
      <c r="AX58">
        <v>10.96</v>
      </c>
      <c r="AY58">
        <v>0</v>
      </c>
      <c r="AZ58">
        <f t="shared" si="0"/>
        <v>86.669999999999987</v>
      </c>
      <c r="BA58">
        <f t="shared" si="1"/>
        <v>2567.8245769999999</v>
      </c>
      <c r="BD58">
        <v>22.05</v>
      </c>
      <c r="BE58">
        <v>8.67</v>
      </c>
      <c r="BF58">
        <v>4.16</v>
      </c>
      <c r="BG58">
        <v>0</v>
      </c>
      <c r="BH58">
        <v>6.94</v>
      </c>
      <c r="BI58">
        <v>8.15</v>
      </c>
      <c r="BJ58">
        <v>4.24</v>
      </c>
      <c r="BK58">
        <v>3.77</v>
      </c>
      <c r="BL58">
        <v>1.1100000000000001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86.669999999999987</v>
      </c>
    </row>
    <row r="59" spans="1:75">
      <c r="A59" t="s">
        <v>101</v>
      </c>
      <c r="B59">
        <v>0</v>
      </c>
      <c r="C59">
        <v>0</v>
      </c>
      <c r="D59">
        <v>10.5</v>
      </c>
      <c r="E59">
        <v>0</v>
      </c>
      <c r="F59">
        <v>0</v>
      </c>
      <c r="G59">
        <v>34.752000000000002</v>
      </c>
      <c r="H59">
        <v>0</v>
      </c>
      <c r="I59">
        <v>72.335999999999999</v>
      </c>
      <c r="J59">
        <v>8.7680000000000007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344.8125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40.049999999999997</v>
      </c>
      <c r="AH59">
        <v>56.82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0.57389999999999997</v>
      </c>
      <c r="AO59">
        <v>29.106000000000002</v>
      </c>
      <c r="AP59">
        <v>0</v>
      </c>
      <c r="AQ59">
        <v>0</v>
      </c>
      <c r="AR59">
        <v>10.7616</v>
      </c>
      <c r="AS59">
        <v>0</v>
      </c>
      <c r="AT59">
        <v>14.9968</v>
      </c>
      <c r="AU59">
        <v>0</v>
      </c>
      <c r="AV59">
        <v>32.024999999999999</v>
      </c>
      <c r="AW59">
        <v>34.752000000000002</v>
      </c>
      <c r="AX59">
        <v>10.96</v>
      </c>
      <c r="AY59">
        <v>0</v>
      </c>
      <c r="AZ59">
        <f t="shared" si="0"/>
        <v>86.669999999999987</v>
      </c>
      <c r="BA59">
        <f t="shared" si="1"/>
        <v>2573.2053769999998</v>
      </c>
      <c r="BD59">
        <v>22.05</v>
      </c>
      <c r="BE59">
        <v>8.67</v>
      </c>
      <c r="BF59">
        <v>4.16</v>
      </c>
      <c r="BG59">
        <v>0</v>
      </c>
      <c r="BH59">
        <v>6.94</v>
      </c>
      <c r="BI59">
        <v>8.15</v>
      </c>
      <c r="BJ59">
        <v>4.24</v>
      </c>
      <c r="BK59">
        <v>3.77</v>
      </c>
      <c r="BL59">
        <v>1.1100000000000001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86.669999999999987</v>
      </c>
    </row>
    <row r="60" spans="1:75">
      <c r="A60" t="s">
        <v>102</v>
      </c>
      <c r="B60">
        <v>0</v>
      </c>
      <c r="C60">
        <v>0</v>
      </c>
      <c r="D60">
        <v>10.5</v>
      </c>
      <c r="E60">
        <v>0</v>
      </c>
      <c r="F60">
        <v>0</v>
      </c>
      <c r="G60">
        <v>34.752000000000002</v>
      </c>
      <c r="H60">
        <v>0</v>
      </c>
      <c r="I60">
        <v>72.335999999999999</v>
      </c>
      <c r="J60">
        <v>8.7680000000000007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344.8125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40.049999999999997</v>
      </c>
      <c r="AH60">
        <v>56.82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0.57389999999999997</v>
      </c>
      <c r="AO60">
        <v>29.106000000000002</v>
      </c>
      <c r="AP60">
        <v>0</v>
      </c>
      <c r="AQ60">
        <v>0</v>
      </c>
      <c r="AR60">
        <v>10.7616</v>
      </c>
      <c r="AS60">
        <v>0</v>
      </c>
      <c r="AT60">
        <v>14.9968</v>
      </c>
      <c r="AU60">
        <v>0</v>
      </c>
      <c r="AV60">
        <v>32.024999999999999</v>
      </c>
      <c r="AW60">
        <v>34.752000000000002</v>
      </c>
      <c r="AX60">
        <v>10.96</v>
      </c>
      <c r="AY60">
        <v>0</v>
      </c>
      <c r="AZ60">
        <f t="shared" si="0"/>
        <v>86.669999999999987</v>
      </c>
      <c r="BA60">
        <f t="shared" si="1"/>
        <v>2573.2053769999998</v>
      </c>
      <c r="BD60">
        <v>22.05</v>
      </c>
      <c r="BE60">
        <v>8.67</v>
      </c>
      <c r="BF60">
        <v>4.16</v>
      </c>
      <c r="BG60">
        <v>0</v>
      </c>
      <c r="BH60">
        <v>6.94</v>
      </c>
      <c r="BI60">
        <v>8.15</v>
      </c>
      <c r="BJ60">
        <v>4.24</v>
      </c>
      <c r="BK60">
        <v>3.77</v>
      </c>
      <c r="BL60">
        <v>1.1100000000000001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86.669999999999987</v>
      </c>
    </row>
    <row r="61" spans="1:75">
      <c r="A61" t="s">
        <v>103</v>
      </c>
      <c r="B61">
        <v>0</v>
      </c>
      <c r="C61">
        <v>0</v>
      </c>
      <c r="D61">
        <v>10.5</v>
      </c>
      <c r="E61">
        <v>0</v>
      </c>
      <c r="F61">
        <v>0</v>
      </c>
      <c r="G61">
        <v>34.752000000000002</v>
      </c>
      <c r="H61">
        <v>0</v>
      </c>
      <c r="I61">
        <v>72.335999999999999</v>
      </c>
      <c r="J61">
        <v>8.7680000000000007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344.8125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40.049999999999997</v>
      </c>
      <c r="AH61">
        <v>56.82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0.57389999999999997</v>
      </c>
      <c r="AO61">
        <v>29.106000000000002</v>
      </c>
      <c r="AP61">
        <v>0</v>
      </c>
      <c r="AQ61">
        <v>0</v>
      </c>
      <c r="AR61">
        <v>10.7616</v>
      </c>
      <c r="AS61">
        <v>0</v>
      </c>
      <c r="AT61">
        <v>14.9968</v>
      </c>
      <c r="AU61">
        <v>0</v>
      </c>
      <c r="AV61">
        <v>32.024999999999999</v>
      </c>
      <c r="AW61">
        <v>34.752000000000002</v>
      </c>
      <c r="AX61">
        <v>10.96</v>
      </c>
      <c r="AY61">
        <v>0</v>
      </c>
      <c r="AZ61">
        <f t="shared" si="0"/>
        <v>85.889999999999986</v>
      </c>
      <c r="BA61">
        <f t="shared" si="1"/>
        <v>2560.8053769999992</v>
      </c>
      <c r="BD61">
        <v>22.05</v>
      </c>
      <c r="BE61">
        <v>8.67</v>
      </c>
      <c r="BF61">
        <v>4.16</v>
      </c>
      <c r="BG61">
        <v>0</v>
      </c>
      <c r="BH61">
        <v>6.94</v>
      </c>
      <c r="BI61">
        <v>8.15</v>
      </c>
      <c r="BJ61">
        <v>4.24</v>
      </c>
      <c r="BK61">
        <v>3.14</v>
      </c>
      <c r="BL61">
        <v>0.96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85.889999999999986</v>
      </c>
    </row>
    <row r="62" spans="1:75">
      <c r="A62" t="s">
        <v>104</v>
      </c>
      <c r="B62">
        <v>0</v>
      </c>
      <c r="C62">
        <v>0</v>
      </c>
      <c r="D62">
        <v>10.5</v>
      </c>
      <c r="E62">
        <v>0</v>
      </c>
      <c r="F62">
        <v>0</v>
      </c>
      <c r="G62">
        <v>34.752000000000002</v>
      </c>
      <c r="H62">
        <v>0</v>
      </c>
      <c r="I62">
        <v>72.335999999999999</v>
      </c>
      <c r="J62">
        <v>8.7680000000000007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344.8125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40.049999999999997</v>
      </c>
      <c r="AH62">
        <v>56.82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0.57389999999999997</v>
      </c>
      <c r="AO62">
        <v>29.106000000000002</v>
      </c>
      <c r="AP62">
        <v>0</v>
      </c>
      <c r="AQ62">
        <v>0</v>
      </c>
      <c r="AR62">
        <v>10.7616</v>
      </c>
      <c r="AS62">
        <v>0</v>
      </c>
      <c r="AT62">
        <v>14.9968</v>
      </c>
      <c r="AU62">
        <v>0</v>
      </c>
      <c r="AV62">
        <v>32.024999999999999</v>
      </c>
      <c r="AW62">
        <v>34.752000000000002</v>
      </c>
      <c r="AX62">
        <v>10.96</v>
      </c>
      <c r="AY62">
        <v>0</v>
      </c>
      <c r="AZ62">
        <f t="shared" si="0"/>
        <v>85.779999999999987</v>
      </c>
      <c r="BA62">
        <f t="shared" si="1"/>
        <v>2560.6953769999996</v>
      </c>
      <c r="BD62">
        <v>22.05</v>
      </c>
      <c r="BE62">
        <v>8.67</v>
      </c>
      <c r="BF62">
        <v>4.16</v>
      </c>
      <c r="BG62">
        <v>0</v>
      </c>
      <c r="BH62">
        <v>6.94</v>
      </c>
      <c r="BI62">
        <v>8.15</v>
      </c>
      <c r="BJ62">
        <v>4.24</v>
      </c>
      <c r="BK62">
        <v>3.06</v>
      </c>
      <c r="BL62">
        <v>0.93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85.779999999999987</v>
      </c>
    </row>
    <row r="63" spans="1:75">
      <c r="A63" t="s">
        <v>105</v>
      </c>
      <c r="B63">
        <v>0</v>
      </c>
      <c r="C63">
        <v>0</v>
      </c>
      <c r="D63">
        <v>10.5</v>
      </c>
      <c r="E63">
        <v>0</v>
      </c>
      <c r="F63">
        <v>0</v>
      </c>
      <c r="G63">
        <v>34.752000000000002</v>
      </c>
      <c r="H63">
        <v>0</v>
      </c>
      <c r="I63">
        <v>72.335999999999999</v>
      </c>
      <c r="J63">
        <v>8.7680000000000007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344.8125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40.049999999999997</v>
      </c>
      <c r="AH63">
        <v>56.82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0.68867999999999996</v>
      </c>
      <c r="AO63">
        <v>29.106000000000002</v>
      </c>
      <c r="AP63">
        <v>0</v>
      </c>
      <c r="AQ63">
        <v>0</v>
      </c>
      <c r="AR63">
        <v>10.7616</v>
      </c>
      <c r="AS63">
        <v>0</v>
      </c>
      <c r="AT63">
        <v>14.9968</v>
      </c>
      <c r="AU63">
        <v>0</v>
      </c>
      <c r="AV63">
        <v>32.024999999999999</v>
      </c>
      <c r="AW63">
        <v>34.752000000000002</v>
      </c>
      <c r="AX63">
        <v>10.96</v>
      </c>
      <c r="AY63">
        <v>0</v>
      </c>
      <c r="AZ63">
        <f t="shared" si="0"/>
        <v>85.47999999999999</v>
      </c>
      <c r="BA63">
        <f t="shared" si="1"/>
        <v>2560.5101569999997</v>
      </c>
      <c r="BD63">
        <v>22.05</v>
      </c>
      <c r="BE63">
        <v>8.67</v>
      </c>
      <c r="BF63">
        <v>3.86</v>
      </c>
      <c r="BG63">
        <v>0</v>
      </c>
      <c r="BH63">
        <v>6.94</v>
      </c>
      <c r="BI63">
        <v>8.15</v>
      </c>
      <c r="BJ63">
        <v>4.24</v>
      </c>
      <c r="BK63">
        <v>3.06</v>
      </c>
      <c r="BL63">
        <v>0.93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85.47999999999999</v>
      </c>
    </row>
    <row r="64" spans="1:75">
      <c r="A64" t="s">
        <v>106</v>
      </c>
      <c r="B64">
        <v>0</v>
      </c>
      <c r="C64">
        <v>0</v>
      </c>
      <c r="D64">
        <v>10.5</v>
      </c>
      <c r="E64">
        <v>0</v>
      </c>
      <c r="F64">
        <v>0</v>
      </c>
      <c r="G64">
        <v>34.752000000000002</v>
      </c>
      <c r="H64">
        <v>0</v>
      </c>
      <c r="I64">
        <v>72.335999999999999</v>
      </c>
      <c r="J64">
        <v>8.7680000000000007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344.8125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40.049999999999997</v>
      </c>
      <c r="AH64">
        <v>56.82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0.68867999999999996</v>
      </c>
      <c r="AO64">
        <v>29.106000000000002</v>
      </c>
      <c r="AP64">
        <v>0</v>
      </c>
      <c r="AQ64">
        <v>0</v>
      </c>
      <c r="AR64">
        <v>10.7616</v>
      </c>
      <c r="AS64">
        <v>0</v>
      </c>
      <c r="AT64">
        <v>14.9968</v>
      </c>
      <c r="AU64">
        <v>0</v>
      </c>
      <c r="AV64">
        <v>32.024999999999999</v>
      </c>
      <c r="AW64">
        <v>34.752000000000002</v>
      </c>
      <c r="AX64">
        <v>10.96</v>
      </c>
      <c r="AY64">
        <v>0</v>
      </c>
      <c r="AZ64">
        <f t="shared" si="0"/>
        <v>85.59999999999998</v>
      </c>
      <c r="BA64">
        <f t="shared" si="1"/>
        <v>2567.1839569999997</v>
      </c>
      <c r="BD64">
        <v>22.05</v>
      </c>
      <c r="BE64">
        <v>8.67</v>
      </c>
      <c r="BF64">
        <v>3.98</v>
      </c>
      <c r="BG64">
        <v>0</v>
      </c>
      <c r="BH64">
        <v>6.94</v>
      </c>
      <c r="BI64">
        <v>8.15</v>
      </c>
      <c r="BJ64">
        <v>4.24</v>
      </c>
      <c r="BK64">
        <v>3.06</v>
      </c>
      <c r="BL64">
        <v>0.93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85.59999999999998</v>
      </c>
    </row>
    <row r="65" spans="1:75">
      <c r="A65" t="s">
        <v>107</v>
      </c>
      <c r="B65">
        <v>0</v>
      </c>
      <c r="C65">
        <v>0</v>
      </c>
      <c r="D65">
        <v>10.5</v>
      </c>
      <c r="E65">
        <v>0</v>
      </c>
      <c r="F65">
        <v>0</v>
      </c>
      <c r="G65">
        <v>34.752000000000002</v>
      </c>
      <c r="H65">
        <v>0</v>
      </c>
      <c r="I65">
        <v>72.335999999999999</v>
      </c>
      <c r="J65">
        <v>8.7680000000000007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344.8125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40.049999999999997</v>
      </c>
      <c r="AH65">
        <v>56.82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0.68867999999999996</v>
      </c>
      <c r="AO65">
        <v>29.106000000000002</v>
      </c>
      <c r="AP65">
        <v>0</v>
      </c>
      <c r="AQ65">
        <v>0</v>
      </c>
      <c r="AR65">
        <v>10.7616</v>
      </c>
      <c r="AS65">
        <v>0</v>
      </c>
      <c r="AT65">
        <v>14.9968</v>
      </c>
      <c r="AU65">
        <v>0</v>
      </c>
      <c r="AV65">
        <v>32.024999999999999</v>
      </c>
      <c r="AW65">
        <v>34.752000000000002</v>
      </c>
      <c r="AX65">
        <v>10.96</v>
      </c>
      <c r="AY65">
        <v>0</v>
      </c>
      <c r="AZ65">
        <f t="shared" si="0"/>
        <v>85.59999999999998</v>
      </c>
      <c r="BA65">
        <f t="shared" si="1"/>
        <v>2567.1839569999997</v>
      </c>
      <c r="BD65">
        <v>22.05</v>
      </c>
      <c r="BE65">
        <v>8.67</v>
      </c>
      <c r="BF65">
        <v>3.98</v>
      </c>
      <c r="BG65">
        <v>0</v>
      </c>
      <c r="BH65">
        <v>6.94</v>
      </c>
      <c r="BI65">
        <v>8.15</v>
      </c>
      <c r="BJ65">
        <v>4.24</v>
      </c>
      <c r="BK65">
        <v>3.06</v>
      </c>
      <c r="BL65">
        <v>0.93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85.59999999999998</v>
      </c>
    </row>
    <row r="66" spans="1:75">
      <c r="A66" t="s">
        <v>108</v>
      </c>
      <c r="B66">
        <v>0</v>
      </c>
      <c r="C66">
        <v>0</v>
      </c>
      <c r="D66">
        <v>10.5</v>
      </c>
      <c r="E66">
        <v>0</v>
      </c>
      <c r="F66">
        <v>0</v>
      </c>
      <c r="G66">
        <v>34.752000000000002</v>
      </c>
      <c r="H66">
        <v>0</v>
      </c>
      <c r="I66">
        <v>72.335999999999999</v>
      </c>
      <c r="J66">
        <v>8.7680000000000007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344.8125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40.049999999999997</v>
      </c>
      <c r="AH66">
        <v>56.82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0.68867999999999996</v>
      </c>
      <c r="AO66">
        <v>29.106000000000002</v>
      </c>
      <c r="AP66">
        <v>0</v>
      </c>
      <c r="AQ66">
        <v>0</v>
      </c>
      <c r="AR66">
        <v>10.7616</v>
      </c>
      <c r="AS66">
        <v>0</v>
      </c>
      <c r="AT66">
        <v>14.9968</v>
      </c>
      <c r="AU66">
        <v>0</v>
      </c>
      <c r="AV66">
        <v>32.024999999999999</v>
      </c>
      <c r="AW66">
        <v>34.752000000000002</v>
      </c>
      <c r="AX66">
        <v>10.96</v>
      </c>
      <c r="AY66">
        <v>0</v>
      </c>
      <c r="AZ66">
        <f t="shared" si="0"/>
        <v>85.59999999999998</v>
      </c>
      <c r="BA66">
        <f t="shared" si="1"/>
        <v>2567.1839569999997</v>
      </c>
      <c r="BD66">
        <v>22.05</v>
      </c>
      <c r="BE66">
        <v>8.67</v>
      </c>
      <c r="BF66">
        <v>3.98</v>
      </c>
      <c r="BG66">
        <v>0</v>
      </c>
      <c r="BH66">
        <v>6.94</v>
      </c>
      <c r="BI66">
        <v>8.15</v>
      </c>
      <c r="BJ66">
        <v>4.24</v>
      </c>
      <c r="BK66">
        <v>3.06</v>
      </c>
      <c r="BL66">
        <v>0.93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85.59999999999998</v>
      </c>
    </row>
    <row r="67" spans="1:75">
      <c r="A67" t="s">
        <v>109</v>
      </c>
      <c r="B67">
        <v>0</v>
      </c>
      <c r="C67">
        <v>0</v>
      </c>
      <c r="D67">
        <v>10.5</v>
      </c>
      <c r="E67">
        <v>0</v>
      </c>
      <c r="F67">
        <v>0</v>
      </c>
      <c r="G67">
        <v>34.752000000000002</v>
      </c>
      <c r="H67">
        <v>0</v>
      </c>
      <c r="I67">
        <v>72.335999999999999</v>
      </c>
      <c r="J67">
        <v>8.7680000000000007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344.8125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40.049999999999997</v>
      </c>
      <c r="AH67">
        <v>56.82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0.68867999999999996</v>
      </c>
      <c r="AO67">
        <v>29.106000000000002</v>
      </c>
      <c r="AP67">
        <v>0</v>
      </c>
      <c r="AQ67">
        <v>0</v>
      </c>
      <c r="AR67">
        <v>10.7616</v>
      </c>
      <c r="AS67">
        <v>0</v>
      </c>
      <c r="AT67">
        <v>14.9968</v>
      </c>
      <c r="AU67">
        <v>0</v>
      </c>
      <c r="AV67">
        <v>32.024999999999999</v>
      </c>
      <c r="AW67">
        <v>34.752000000000002</v>
      </c>
      <c r="AX67">
        <v>10.96</v>
      </c>
      <c r="AY67">
        <v>0</v>
      </c>
      <c r="AZ67">
        <f t="shared" si="0"/>
        <v>85.129999999999981</v>
      </c>
      <c r="BA67">
        <f t="shared" si="1"/>
        <v>2566.7139569999999</v>
      </c>
      <c r="BD67">
        <v>22.05</v>
      </c>
      <c r="BE67">
        <v>8.67</v>
      </c>
      <c r="BF67">
        <v>3.51</v>
      </c>
      <c r="BG67">
        <v>0</v>
      </c>
      <c r="BH67">
        <v>6.94</v>
      </c>
      <c r="BI67">
        <v>8.15</v>
      </c>
      <c r="BJ67">
        <v>4.24</v>
      </c>
      <c r="BK67">
        <v>3.06</v>
      </c>
      <c r="BL67">
        <v>0.93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85.129999999999981</v>
      </c>
    </row>
    <row r="68" spans="1:75">
      <c r="A68" t="s">
        <v>110</v>
      </c>
      <c r="B68">
        <v>0</v>
      </c>
      <c r="C68">
        <v>0</v>
      </c>
      <c r="D68">
        <v>10.5</v>
      </c>
      <c r="E68">
        <v>0</v>
      </c>
      <c r="F68">
        <v>0</v>
      </c>
      <c r="G68">
        <v>34.752000000000002</v>
      </c>
      <c r="H68">
        <v>0</v>
      </c>
      <c r="I68">
        <v>72.335999999999999</v>
      </c>
      <c r="J68">
        <v>8.7680000000000007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344.8125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36.544144000000003</v>
      </c>
      <c r="AE68">
        <v>30.792000000000002</v>
      </c>
      <c r="AF68">
        <v>8.8740000000000006</v>
      </c>
      <c r="AG68">
        <v>40.049999999999997</v>
      </c>
      <c r="AH68">
        <v>56.82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0.68867999999999996</v>
      </c>
      <c r="AO68">
        <v>29.106000000000002</v>
      </c>
      <c r="AP68">
        <v>0</v>
      </c>
      <c r="AQ68">
        <v>0</v>
      </c>
      <c r="AR68">
        <v>10.7616</v>
      </c>
      <c r="AS68">
        <v>0</v>
      </c>
      <c r="AT68">
        <v>14.9968</v>
      </c>
      <c r="AU68">
        <v>0</v>
      </c>
      <c r="AV68">
        <v>32.024999999999999</v>
      </c>
      <c r="AW68">
        <v>34.752000000000002</v>
      </c>
      <c r="AX68">
        <v>10.96</v>
      </c>
      <c r="AY68">
        <v>0</v>
      </c>
      <c r="AZ68">
        <f t="shared" ref="AZ68:AZ98" si="3">BW68</f>
        <v>85.129999999999981</v>
      </c>
      <c r="BA68">
        <f t="shared" ref="BA68:BA98" si="4">SUM(B68:AZ68)</f>
        <v>2566.7139569999999</v>
      </c>
      <c r="BD68">
        <v>22.05</v>
      </c>
      <c r="BE68">
        <v>8.67</v>
      </c>
      <c r="BF68">
        <v>3.51</v>
      </c>
      <c r="BG68">
        <v>0</v>
      </c>
      <c r="BH68">
        <v>6.94</v>
      </c>
      <c r="BI68">
        <v>8.15</v>
      </c>
      <c r="BJ68">
        <v>4.24</v>
      </c>
      <c r="BK68">
        <v>3.06</v>
      </c>
      <c r="BL68">
        <v>0.93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85.129999999999981</v>
      </c>
    </row>
    <row r="69" spans="1:75">
      <c r="A69" t="s">
        <v>111</v>
      </c>
      <c r="B69">
        <v>0</v>
      </c>
      <c r="C69">
        <v>0</v>
      </c>
      <c r="D69">
        <v>10.5</v>
      </c>
      <c r="E69">
        <v>0</v>
      </c>
      <c r="F69">
        <v>0</v>
      </c>
      <c r="G69">
        <v>34.752000000000002</v>
      </c>
      <c r="H69">
        <v>0</v>
      </c>
      <c r="I69">
        <v>72.335999999999999</v>
      </c>
      <c r="J69">
        <v>8.7680000000000007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344.8125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36.544144000000003</v>
      </c>
      <c r="AE69">
        <v>30.792000000000002</v>
      </c>
      <c r="AF69">
        <v>8.8740000000000006</v>
      </c>
      <c r="AG69">
        <v>40.049999999999997</v>
      </c>
      <c r="AH69">
        <v>56.82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0.68867999999999996</v>
      </c>
      <c r="AO69">
        <v>29.106000000000002</v>
      </c>
      <c r="AP69">
        <v>0</v>
      </c>
      <c r="AQ69">
        <v>0</v>
      </c>
      <c r="AR69">
        <v>10.7616</v>
      </c>
      <c r="AS69">
        <v>0</v>
      </c>
      <c r="AT69">
        <v>14.9968</v>
      </c>
      <c r="AU69">
        <v>0</v>
      </c>
      <c r="AV69">
        <v>32.024999999999999</v>
      </c>
      <c r="AW69">
        <v>34.752000000000002</v>
      </c>
      <c r="AX69">
        <v>10.96</v>
      </c>
      <c r="AY69">
        <v>0</v>
      </c>
      <c r="AZ69">
        <f t="shared" si="3"/>
        <v>85.509999999999991</v>
      </c>
      <c r="BA69">
        <f t="shared" si="4"/>
        <v>2567.093957</v>
      </c>
      <c r="BD69">
        <v>22.05</v>
      </c>
      <c r="BE69">
        <v>8.67</v>
      </c>
      <c r="BF69">
        <v>3.51</v>
      </c>
      <c r="BG69">
        <v>0</v>
      </c>
      <c r="BH69">
        <v>6.94</v>
      </c>
      <c r="BI69">
        <v>8.15</v>
      </c>
      <c r="BJ69">
        <v>4.24</v>
      </c>
      <c r="BK69">
        <v>3.27</v>
      </c>
      <c r="BL69">
        <v>1.1000000000000001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85.509999999999991</v>
      </c>
    </row>
    <row r="70" spans="1:75">
      <c r="A70" t="s">
        <v>112</v>
      </c>
      <c r="B70">
        <v>0</v>
      </c>
      <c r="C70">
        <v>0</v>
      </c>
      <c r="D70">
        <v>10.5</v>
      </c>
      <c r="E70">
        <v>0</v>
      </c>
      <c r="F70">
        <v>0</v>
      </c>
      <c r="G70">
        <v>34.752000000000002</v>
      </c>
      <c r="H70">
        <v>0</v>
      </c>
      <c r="I70">
        <v>72.335999999999999</v>
      </c>
      <c r="J70">
        <v>8.7680000000000007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344.8125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6.6360000000000001</v>
      </c>
      <c r="AB70">
        <v>13.17004</v>
      </c>
      <c r="AC70">
        <v>9.6778399999999998</v>
      </c>
      <c r="AD70">
        <v>36.544144000000003</v>
      </c>
      <c r="AE70">
        <v>30.792000000000002</v>
      </c>
      <c r="AF70">
        <v>8.8740000000000006</v>
      </c>
      <c r="AG70">
        <v>40.049999999999997</v>
      </c>
      <c r="AH70">
        <v>70.172700000000006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0.68867999999999996</v>
      </c>
      <c r="AO70">
        <v>29.106000000000002</v>
      </c>
      <c r="AP70">
        <v>0</v>
      </c>
      <c r="AQ70">
        <v>0</v>
      </c>
      <c r="AR70">
        <v>10.7616</v>
      </c>
      <c r="AS70">
        <v>0</v>
      </c>
      <c r="AT70">
        <v>14.9968</v>
      </c>
      <c r="AU70">
        <v>0</v>
      </c>
      <c r="AV70">
        <v>32.024999999999999</v>
      </c>
      <c r="AW70">
        <v>34.752000000000002</v>
      </c>
      <c r="AX70">
        <v>10.96</v>
      </c>
      <c r="AY70">
        <v>0</v>
      </c>
      <c r="AZ70">
        <f t="shared" si="3"/>
        <v>85.509999999999991</v>
      </c>
      <c r="BA70">
        <f t="shared" si="4"/>
        <v>2587.0826569999999</v>
      </c>
      <c r="BD70">
        <v>22.05</v>
      </c>
      <c r="BE70">
        <v>8.67</v>
      </c>
      <c r="BF70">
        <v>3.51</v>
      </c>
      <c r="BG70">
        <v>0</v>
      </c>
      <c r="BH70">
        <v>6.94</v>
      </c>
      <c r="BI70">
        <v>8.15</v>
      </c>
      <c r="BJ70">
        <v>4.24</v>
      </c>
      <c r="BK70">
        <v>3.27</v>
      </c>
      <c r="BL70">
        <v>1.1000000000000001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85.509999999999991</v>
      </c>
    </row>
    <row r="71" spans="1:75">
      <c r="A71" t="s">
        <v>113</v>
      </c>
      <c r="B71">
        <v>0</v>
      </c>
      <c r="C71">
        <v>0</v>
      </c>
      <c r="D71">
        <v>10.5</v>
      </c>
      <c r="E71">
        <v>0</v>
      </c>
      <c r="F71">
        <v>0</v>
      </c>
      <c r="G71">
        <v>34.752000000000002</v>
      </c>
      <c r="H71">
        <v>0</v>
      </c>
      <c r="I71">
        <v>72.335999999999999</v>
      </c>
      <c r="J71">
        <v>8.7680000000000007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344.8125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13.983000000000001</v>
      </c>
      <c r="AB71">
        <v>13.17004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40.049999999999997</v>
      </c>
      <c r="AH71">
        <v>70.172700000000006</v>
      </c>
      <c r="AI71">
        <v>0</v>
      </c>
      <c r="AJ71">
        <v>0</v>
      </c>
      <c r="AK71">
        <v>50.76</v>
      </c>
      <c r="AL71">
        <v>23.24</v>
      </c>
      <c r="AM71">
        <v>0</v>
      </c>
      <c r="AN71">
        <v>0.68867999999999996</v>
      </c>
      <c r="AO71">
        <v>29.106000000000002</v>
      </c>
      <c r="AP71">
        <v>0</v>
      </c>
      <c r="AQ71">
        <v>14.616</v>
      </c>
      <c r="AR71">
        <v>10.7616</v>
      </c>
      <c r="AS71">
        <v>0</v>
      </c>
      <c r="AT71">
        <v>14.9968</v>
      </c>
      <c r="AU71">
        <v>0</v>
      </c>
      <c r="AV71">
        <v>32.024999999999999</v>
      </c>
      <c r="AW71">
        <v>34.752000000000002</v>
      </c>
      <c r="AX71">
        <v>10.96</v>
      </c>
      <c r="AY71">
        <v>0</v>
      </c>
      <c r="AZ71">
        <f t="shared" si="3"/>
        <v>85.509999999999991</v>
      </c>
      <c r="BA71">
        <f t="shared" si="4"/>
        <v>2609.0456569999997</v>
      </c>
      <c r="BD71">
        <v>22.05</v>
      </c>
      <c r="BE71">
        <v>8.67</v>
      </c>
      <c r="BF71">
        <v>3.51</v>
      </c>
      <c r="BG71">
        <v>0</v>
      </c>
      <c r="BH71">
        <v>6.94</v>
      </c>
      <c r="BI71">
        <v>8.15</v>
      </c>
      <c r="BJ71">
        <v>4.24</v>
      </c>
      <c r="BK71">
        <v>3.27</v>
      </c>
      <c r="BL71">
        <v>1.1000000000000001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85.509999999999991</v>
      </c>
    </row>
    <row r="72" spans="1:75">
      <c r="A72" t="s">
        <v>114</v>
      </c>
      <c r="B72">
        <v>0</v>
      </c>
      <c r="C72">
        <v>0</v>
      </c>
      <c r="D72">
        <v>10.5</v>
      </c>
      <c r="E72">
        <v>0</v>
      </c>
      <c r="F72">
        <v>0</v>
      </c>
      <c r="G72">
        <v>34.752000000000002</v>
      </c>
      <c r="H72">
        <v>0</v>
      </c>
      <c r="I72">
        <v>72.335999999999999</v>
      </c>
      <c r="J72">
        <v>8.7680000000000007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344.8125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40.049999999999997</v>
      </c>
      <c r="AH72">
        <v>70.172700000000006</v>
      </c>
      <c r="AI72">
        <v>0</v>
      </c>
      <c r="AJ72">
        <v>0</v>
      </c>
      <c r="AK72">
        <v>50.76</v>
      </c>
      <c r="AL72">
        <v>23.24</v>
      </c>
      <c r="AM72">
        <v>0</v>
      </c>
      <c r="AN72">
        <v>0.68867999999999996</v>
      </c>
      <c r="AO72">
        <v>29.106000000000002</v>
      </c>
      <c r="AP72">
        <v>0</v>
      </c>
      <c r="AQ72">
        <v>15.561</v>
      </c>
      <c r="AR72">
        <v>10.7616</v>
      </c>
      <c r="AS72">
        <v>0</v>
      </c>
      <c r="AT72">
        <v>14.9968</v>
      </c>
      <c r="AU72">
        <v>0</v>
      </c>
      <c r="AV72">
        <v>32.024999999999999</v>
      </c>
      <c r="AW72">
        <v>34.752000000000002</v>
      </c>
      <c r="AX72">
        <v>10.96</v>
      </c>
      <c r="AY72">
        <v>0</v>
      </c>
      <c r="AZ72">
        <f t="shared" si="3"/>
        <v>85.509999999999991</v>
      </c>
      <c r="BA72">
        <f t="shared" si="4"/>
        <v>2624.0526570000002</v>
      </c>
      <c r="BD72">
        <v>22.05</v>
      </c>
      <c r="BE72">
        <v>8.67</v>
      </c>
      <c r="BF72">
        <v>3.51</v>
      </c>
      <c r="BG72">
        <v>0</v>
      </c>
      <c r="BH72">
        <v>6.94</v>
      </c>
      <c r="BI72">
        <v>8.15</v>
      </c>
      <c r="BJ72">
        <v>4.24</v>
      </c>
      <c r="BK72">
        <v>3.27</v>
      </c>
      <c r="BL72">
        <v>1.1000000000000001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85.509999999999991</v>
      </c>
    </row>
    <row r="73" spans="1:75">
      <c r="A73" t="s">
        <v>115</v>
      </c>
      <c r="B73">
        <v>0</v>
      </c>
      <c r="C73">
        <v>0</v>
      </c>
      <c r="D73">
        <v>10.5</v>
      </c>
      <c r="E73">
        <v>0</v>
      </c>
      <c r="F73">
        <v>0</v>
      </c>
      <c r="G73">
        <v>34.752000000000002</v>
      </c>
      <c r="H73">
        <v>0</v>
      </c>
      <c r="I73">
        <v>72.335999999999999</v>
      </c>
      <c r="J73">
        <v>8.7680000000000007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344.8125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13.17004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40.049999999999997</v>
      </c>
      <c r="AH73">
        <v>70.172700000000006</v>
      </c>
      <c r="AI73">
        <v>3.1825000000000001</v>
      </c>
      <c r="AJ73">
        <v>0</v>
      </c>
      <c r="AK73">
        <v>50.76</v>
      </c>
      <c r="AL73">
        <v>34.86</v>
      </c>
      <c r="AM73">
        <v>2.6659999999999999</v>
      </c>
      <c r="AN73">
        <v>0.72694000000000003</v>
      </c>
      <c r="AO73">
        <v>29.106000000000002</v>
      </c>
      <c r="AP73">
        <v>0</v>
      </c>
      <c r="AQ73">
        <v>15.561</v>
      </c>
      <c r="AR73">
        <v>10.7616</v>
      </c>
      <c r="AS73">
        <v>0</v>
      </c>
      <c r="AT73">
        <v>14.9968</v>
      </c>
      <c r="AU73">
        <v>0</v>
      </c>
      <c r="AV73">
        <v>32.024999999999999</v>
      </c>
      <c r="AW73">
        <v>34.752000000000002</v>
      </c>
      <c r="AX73">
        <v>10.96</v>
      </c>
      <c r="AY73">
        <v>0</v>
      </c>
      <c r="AZ73">
        <f t="shared" si="3"/>
        <v>85.509999999999991</v>
      </c>
      <c r="BA73">
        <f t="shared" si="4"/>
        <v>2641.5594170000004</v>
      </c>
      <c r="BD73">
        <v>22.05</v>
      </c>
      <c r="BE73">
        <v>8.67</v>
      </c>
      <c r="BF73">
        <v>3.51</v>
      </c>
      <c r="BG73">
        <v>0</v>
      </c>
      <c r="BH73">
        <v>6.94</v>
      </c>
      <c r="BI73">
        <v>8.15</v>
      </c>
      <c r="BJ73">
        <v>4.24</v>
      </c>
      <c r="BK73">
        <v>3.27</v>
      </c>
      <c r="BL73">
        <v>1.1000000000000001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85.509999999999991</v>
      </c>
    </row>
    <row r="74" spans="1:75">
      <c r="A74" t="s">
        <v>116</v>
      </c>
      <c r="B74">
        <v>0</v>
      </c>
      <c r="C74">
        <v>0</v>
      </c>
      <c r="D74">
        <v>10.5</v>
      </c>
      <c r="E74">
        <v>0</v>
      </c>
      <c r="F74">
        <v>0</v>
      </c>
      <c r="G74">
        <v>34.752000000000002</v>
      </c>
      <c r="H74">
        <v>0</v>
      </c>
      <c r="I74">
        <v>72.335999999999999</v>
      </c>
      <c r="J74">
        <v>8.7680000000000007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344.8125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13.17004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40.049999999999997</v>
      </c>
      <c r="AH74">
        <v>93.563599999999994</v>
      </c>
      <c r="AI74">
        <v>3.1825000000000001</v>
      </c>
      <c r="AJ74">
        <v>0</v>
      </c>
      <c r="AK74">
        <v>50.76</v>
      </c>
      <c r="AL74">
        <v>69.72</v>
      </c>
      <c r="AM74">
        <v>4.7988</v>
      </c>
      <c r="AN74">
        <v>0.72694000000000003</v>
      </c>
      <c r="AO74">
        <v>29.106000000000002</v>
      </c>
      <c r="AP74">
        <v>0</v>
      </c>
      <c r="AQ74">
        <v>31.122</v>
      </c>
      <c r="AR74">
        <v>10.7616</v>
      </c>
      <c r="AS74">
        <v>0</v>
      </c>
      <c r="AT74">
        <v>14.9968</v>
      </c>
      <c r="AU74">
        <v>0</v>
      </c>
      <c r="AV74">
        <v>32.024999999999999</v>
      </c>
      <c r="AW74">
        <v>34.752000000000002</v>
      </c>
      <c r="AX74">
        <v>10.96</v>
      </c>
      <c r="AY74">
        <v>0</v>
      </c>
      <c r="AZ74">
        <f t="shared" si="3"/>
        <v>85.509999999999991</v>
      </c>
      <c r="BA74">
        <f t="shared" si="4"/>
        <v>2717.5041169999995</v>
      </c>
      <c r="BD74">
        <v>22.05</v>
      </c>
      <c r="BE74">
        <v>8.67</v>
      </c>
      <c r="BF74">
        <v>3.51</v>
      </c>
      <c r="BG74">
        <v>0</v>
      </c>
      <c r="BH74">
        <v>6.94</v>
      </c>
      <c r="BI74">
        <v>8.15</v>
      </c>
      <c r="BJ74">
        <v>4.24</v>
      </c>
      <c r="BK74">
        <v>3.27</v>
      </c>
      <c r="BL74">
        <v>1.1000000000000001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85.509999999999991</v>
      </c>
    </row>
    <row r="75" spans="1:75">
      <c r="A75" t="s">
        <v>117</v>
      </c>
      <c r="B75">
        <v>0</v>
      </c>
      <c r="C75">
        <v>0</v>
      </c>
      <c r="D75">
        <v>10.5</v>
      </c>
      <c r="E75">
        <v>0</v>
      </c>
      <c r="F75">
        <v>0</v>
      </c>
      <c r="G75">
        <v>34.752000000000002</v>
      </c>
      <c r="H75">
        <v>0</v>
      </c>
      <c r="I75">
        <v>72.335999999999999</v>
      </c>
      <c r="J75">
        <v>8.7680000000000007</v>
      </c>
      <c r="K75">
        <v>215.533727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344.8125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13.17004</v>
      </c>
      <c r="AC75">
        <v>9.6778399999999998</v>
      </c>
      <c r="AD75">
        <v>36.544144000000003</v>
      </c>
      <c r="AE75">
        <v>48.112499999999997</v>
      </c>
      <c r="AF75">
        <v>8.8740000000000006</v>
      </c>
      <c r="AG75">
        <v>40.049999999999997</v>
      </c>
      <c r="AH75">
        <v>83.335999999999999</v>
      </c>
      <c r="AI75">
        <v>6.3650000000000002</v>
      </c>
      <c r="AJ75">
        <v>0</v>
      </c>
      <c r="AK75">
        <v>50.76</v>
      </c>
      <c r="AL75">
        <v>69.72</v>
      </c>
      <c r="AM75">
        <v>10.5307</v>
      </c>
      <c r="AN75">
        <v>0.72694000000000003</v>
      </c>
      <c r="AO75">
        <v>29.106000000000002</v>
      </c>
      <c r="AP75">
        <v>0</v>
      </c>
      <c r="AQ75">
        <v>31.122</v>
      </c>
      <c r="AR75">
        <v>10.7616</v>
      </c>
      <c r="AS75">
        <v>0</v>
      </c>
      <c r="AT75">
        <v>14.9968</v>
      </c>
      <c r="AU75">
        <v>0</v>
      </c>
      <c r="AV75">
        <v>32.234999999999999</v>
      </c>
      <c r="AW75">
        <v>34.752000000000002</v>
      </c>
      <c r="AX75">
        <v>10.96</v>
      </c>
      <c r="AY75">
        <v>0</v>
      </c>
      <c r="AZ75">
        <f t="shared" si="3"/>
        <v>85.97999999999999</v>
      </c>
      <c r="BA75">
        <f t="shared" si="4"/>
        <v>2742.8406969999987</v>
      </c>
      <c r="BD75">
        <v>22.05</v>
      </c>
      <c r="BE75">
        <v>8.67</v>
      </c>
      <c r="BF75">
        <v>3.98</v>
      </c>
      <c r="BG75">
        <v>0</v>
      </c>
      <c r="BH75">
        <v>6.94</v>
      </c>
      <c r="BI75">
        <v>8.15</v>
      </c>
      <c r="BJ75">
        <v>4.24</v>
      </c>
      <c r="BK75">
        <v>3.27</v>
      </c>
      <c r="BL75">
        <v>1.1000000000000001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85.97999999999999</v>
      </c>
    </row>
    <row r="76" spans="1:75">
      <c r="A76" t="s">
        <v>118</v>
      </c>
      <c r="B76">
        <v>0</v>
      </c>
      <c r="C76">
        <v>0</v>
      </c>
      <c r="D76">
        <v>10.5</v>
      </c>
      <c r="E76">
        <v>0</v>
      </c>
      <c r="F76">
        <v>0</v>
      </c>
      <c r="G76">
        <v>34.752000000000002</v>
      </c>
      <c r="H76">
        <v>0</v>
      </c>
      <c r="I76">
        <v>72.335999999999999</v>
      </c>
      <c r="J76">
        <v>8.7680000000000007</v>
      </c>
      <c r="K76">
        <v>215.533727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344.8125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13.17004</v>
      </c>
      <c r="AC76">
        <v>19.35568</v>
      </c>
      <c r="AD76">
        <v>36.544144000000003</v>
      </c>
      <c r="AE76">
        <v>48.112499999999997</v>
      </c>
      <c r="AF76">
        <v>8.8740000000000006</v>
      </c>
      <c r="AG76">
        <v>40.049999999999997</v>
      </c>
      <c r="AH76">
        <v>116.9545</v>
      </c>
      <c r="AI76">
        <v>11.457000000000001</v>
      </c>
      <c r="AJ76">
        <v>0</v>
      </c>
      <c r="AK76">
        <v>50.76</v>
      </c>
      <c r="AL76">
        <v>69.72</v>
      </c>
      <c r="AM76">
        <v>15.740064</v>
      </c>
      <c r="AN76">
        <v>0.72694000000000003</v>
      </c>
      <c r="AO76">
        <v>29.106000000000002</v>
      </c>
      <c r="AP76">
        <v>0</v>
      </c>
      <c r="AQ76">
        <v>46.683</v>
      </c>
      <c r="AR76">
        <v>10.7616</v>
      </c>
      <c r="AS76">
        <v>0</v>
      </c>
      <c r="AT76">
        <v>14.9968</v>
      </c>
      <c r="AU76">
        <v>0</v>
      </c>
      <c r="AV76">
        <v>32.234999999999999</v>
      </c>
      <c r="AW76">
        <v>34.752000000000002</v>
      </c>
      <c r="AX76">
        <v>10.96</v>
      </c>
      <c r="AY76">
        <v>0</v>
      </c>
      <c r="AZ76">
        <f t="shared" si="3"/>
        <v>85.97999999999999</v>
      </c>
      <c r="BA76">
        <f t="shared" si="4"/>
        <v>2811.9994009999996</v>
      </c>
      <c r="BD76">
        <v>22.05</v>
      </c>
      <c r="BE76">
        <v>8.67</v>
      </c>
      <c r="BF76">
        <v>3.98</v>
      </c>
      <c r="BG76">
        <v>0</v>
      </c>
      <c r="BH76">
        <v>6.94</v>
      </c>
      <c r="BI76">
        <v>8.15</v>
      </c>
      <c r="BJ76">
        <v>4.24</v>
      </c>
      <c r="BK76">
        <v>3.27</v>
      </c>
      <c r="BL76">
        <v>1.1000000000000001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85.97999999999999</v>
      </c>
    </row>
    <row r="77" spans="1:75">
      <c r="A77" t="s">
        <v>119</v>
      </c>
      <c r="B77">
        <v>0</v>
      </c>
      <c r="C77">
        <v>0</v>
      </c>
      <c r="D77">
        <v>10.5</v>
      </c>
      <c r="E77">
        <v>0</v>
      </c>
      <c r="F77">
        <v>0</v>
      </c>
      <c r="G77">
        <v>34.752000000000002</v>
      </c>
      <c r="H77">
        <v>0</v>
      </c>
      <c r="I77">
        <v>72.335999999999999</v>
      </c>
      <c r="J77">
        <v>8.7680000000000007</v>
      </c>
      <c r="K77">
        <v>215.533727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344.8125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42.14808</v>
      </c>
      <c r="AB77">
        <v>26.34008</v>
      </c>
      <c r="AC77">
        <v>19.35568</v>
      </c>
      <c r="AD77">
        <v>36.544144000000003</v>
      </c>
      <c r="AE77">
        <v>48.112499999999997</v>
      </c>
      <c r="AF77">
        <v>17.748000000000001</v>
      </c>
      <c r="AG77">
        <v>40.049999999999997</v>
      </c>
      <c r="AH77">
        <v>140.34540000000001</v>
      </c>
      <c r="AI77">
        <v>48.883200000000002</v>
      </c>
      <c r="AJ77">
        <v>0</v>
      </c>
      <c r="AK77">
        <v>50.76</v>
      </c>
      <c r="AL77">
        <v>69.72</v>
      </c>
      <c r="AM77">
        <v>15.740064</v>
      </c>
      <c r="AN77">
        <v>0.72694000000000003</v>
      </c>
      <c r="AO77">
        <v>29.106000000000002</v>
      </c>
      <c r="AP77">
        <v>0</v>
      </c>
      <c r="AQ77">
        <v>62.244</v>
      </c>
      <c r="AR77">
        <v>10.7616</v>
      </c>
      <c r="AS77">
        <v>0</v>
      </c>
      <c r="AT77">
        <v>14.9968</v>
      </c>
      <c r="AU77">
        <v>0</v>
      </c>
      <c r="AV77">
        <v>32.234999999999999</v>
      </c>
      <c r="AW77">
        <v>34.752000000000002</v>
      </c>
      <c r="AX77">
        <v>10.96</v>
      </c>
      <c r="AY77">
        <v>0</v>
      </c>
      <c r="AZ77">
        <f t="shared" si="3"/>
        <v>85.02</v>
      </c>
      <c r="BA77">
        <f t="shared" si="4"/>
        <v>2911.6615410000009</v>
      </c>
      <c r="BD77">
        <v>22.05</v>
      </c>
      <c r="BE77">
        <v>8.67</v>
      </c>
      <c r="BF77">
        <v>4.0999999999999996</v>
      </c>
      <c r="BG77">
        <v>0</v>
      </c>
      <c r="BH77">
        <v>6.94</v>
      </c>
      <c r="BI77">
        <v>8.15</v>
      </c>
      <c r="BJ77">
        <v>4.24</v>
      </c>
      <c r="BK77">
        <v>3.27</v>
      </c>
      <c r="BL77">
        <v>1.1000000000000001</v>
      </c>
      <c r="BM77">
        <v>0</v>
      </c>
      <c r="BN77">
        <v>0</v>
      </c>
      <c r="BO77">
        <v>17.07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85.02</v>
      </c>
    </row>
    <row r="78" spans="1:75">
      <c r="A78" t="s">
        <v>120</v>
      </c>
      <c r="B78">
        <v>0</v>
      </c>
      <c r="C78">
        <v>0</v>
      </c>
      <c r="D78">
        <v>10.5</v>
      </c>
      <c r="E78">
        <v>0</v>
      </c>
      <c r="F78">
        <v>0</v>
      </c>
      <c r="G78">
        <v>34.752000000000002</v>
      </c>
      <c r="H78">
        <v>0</v>
      </c>
      <c r="I78">
        <v>72.335999999999999</v>
      </c>
      <c r="J78">
        <v>8.7680000000000007</v>
      </c>
      <c r="K78">
        <v>215.533727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344.8125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40.049999999999997</v>
      </c>
      <c r="AH78">
        <v>140.34540000000001</v>
      </c>
      <c r="AI78">
        <v>48.883200000000002</v>
      </c>
      <c r="AJ78">
        <v>0</v>
      </c>
      <c r="AK78">
        <v>50.76</v>
      </c>
      <c r="AL78">
        <v>69.72</v>
      </c>
      <c r="AM78">
        <v>15.740064</v>
      </c>
      <c r="AN78">
        <v>0.72694000000000003</v>
      </c>
      <c r="AO78">
        <v>29.106000000000002</v>
      </c>
      <c r="AP78">
        <v>0</v>
      </c>
      <c r="AQ78">
        <v>62.244</v>
      </c>
      <c r="AR78">
        <v>10.7616</v>
      </c>
      <c r="AS78">
        <v>0</v>
      </c>
      <c r="AT78">
        <v>14.9968</v>
      </c>
      <c r="AU78">
        <v>0</v>
      </c>
      <c r="AV78">
        <v>32.234999999999999</v>
      </c>
      <c r="AW78">
        <v>34.752000000000002</v>
      </c>
      <c r="AX78">
        <v>10.96</v>
      </c>
      <c r="AY78">
        <v>0</v>
      </c>
      <c r="AZ78">
        <f t="shared" si="3"/>
        <v>85.02</v>
      </c>
      <c r="BA78">
        <f t="shared" si="4"/>
        <v>2964.6184770000004</v>
      </c>
      <c r="BD78">
        <v>22.05</v>
      </c>
      <c r="BE78">
        <v>8.67</v>
      </c>
      <c r="BF78">
        <v>4.0999999999999996</v>
      </c>
      <c r="BG78">
        <v>0</v>
      </c>
      <c r="BH78">
        <v>6.94</v>
      </c>
      <c r="BI78">
        <v>8.15</v>
      </c>
      <c r="BJ78">
        <v>4.24</v>
      </c>
      <c r="BK78">
        <v>3.27</v>
      </c>
      <c r="BL78">
        <v>1.1000000000000001</v>
      </c>
      <c r="BM78">
        <v>0</v>
      </c>
      <c r="BN78">
        <v>0</v>
      </c>
      <c r="BO78">
        <v>17.07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85.02</v>
      </c>
    </row>
    <row r="79" spans="1:75">
      <c r="A79" t="s">
        <v>121</v>
      </c>
      <c r="B79">
        <v>0</v>
      </c>
      <c r="C79">
        <v>0</v>
      </c>
      <c r="D79">
        <v>10.5</v>
      </c>
      <c r="E79">
        <v>0</v>
      </c>
      <c r="F79">
        <v>0</v>
      </c>
      <c r="G79">
        <v>34.752000000000002</v>
      </c>
      <c r="H79">
        <v>0</v>
      </c>
      <c r="I79">
        <v>72.335999999999999</v>
      </c>
      <c r="J79">
        <v>8.7680000000000007</v>
      </c>
      <c r="K79">
        <v>215.533727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344.8125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40.049999999999997</v>
      </c>
      <c r="AH79">
        <v>140.34540000000001</v>
      </c>
      <c r="AI79">
        <v>48.883200000000002</v>
      </c>
      <c r="AJ79">
        <v>0</v>
      </c>
      <c r="AK79">
        <v>50.76</v>
      </c>
      <c r="AL79">
        <v>69.72</v>
      </c>
      <c r="AM79">
        <v>15.740064</v>
      </c>
      <c r="AN79">
        <v>0.72694000000000003</v>
      </c>
      <c r="AO79">
        <v>29.106000000000002</v>
      </c>
      <c r="AP79">
        <v>0</v>
      </c>
      <c r="AQ79">
        <v>62.244</v>
      </c>
      <c r="AR79">
        <v>10.7616</v>
      </c>
      <c r="AS79">
        <v>0</v>
      </c>
      <c r="AT79">
        <v>14.9968</v>
      </c>
      <c r="AU79">
        <v>0</v>
      </c>
      <c r="AV79">
        <v>32.234999999999999</v>
      </c>
      <c r="AW79">
        <v>34.752000000000002</v>
      </c>
      <c r="AX79">
        <v>10.96</v>
      </c>
      <c r="AY79">
        <v>0</v>
      </c>
      <c r="AZ79">
        <f t="shared" si="3"/>
        <v>83.499999999999986</v>
      </c>
      <c r="BA79">
        <f t="shared" si="4"/>
        <v>2963.0984770000005</v>
      </c>
      <c r="BD79">
        <v>22.05</v>
      </c>
      <c r="BE79">
        <v>8.67</v>
      </c>
      <c r="BF79">
        <v>3.51</v>
      </c>
      <c r="BG79">
        <v>0</v>
      </c>
      <c r="BH79">
        <v>6.94</v>
      </c>
      <c r="BI79">
        <v>8.15</v>
      </c>
      <c r="BJ79">
        <v>4.24</v>
      </c>
      <c r="BK79">
        <v>3.27</v>
      </c>
      <c r="BL79">
        <v>1.1000000000000001</v>
      </c>
      <c r="BM79">
        <v>0</v>
      </c>
      <c r="BN79">
        <v>0</v>
      </c>
      <c r="BO79">
        <v>16.14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83.499999999999986</v>
      </c>
    </row>
    <row r="80" spans="1:75">
      <c r="A80" t="s">
        <v>122</v>
      </c>
      <c r="B80">
        <v>0</v>
      </c>
      <c r="C80">
        <v>0</v>
      </c>
      <c r="D80">
        <v>10.5</v>
      </c>
      <c r="E80">
        <v>0</v>
      </c>
      <c r="F80">
        <v>0</v>
      </c>
      <c r="G80">
        <v>34.752000000000002</v>
      </c>
      <c r="H80">
        <v>0</v>
      </c>
      <c r="I80">
        <v>72.335999999999999</v>
      </c>
      <c r="J80">
        <v>8.7680000000000007</v>
      </c>
      <c r="K80">
        <v>215.533727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344.8125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40.049999999999997</v>
      </c>
      <c r="AH80">
        <v>140.34540000000001</v>
      </c>
      <c r="AI80">
        <v>48.883200000000002</v>
      </c>
      <c r="AJ80">
        <v>0</v>
      </c>
      <c r="AK80">
        <v>50.76</v>
      </c>
      <c r="AL80">
        <v>34.86</v>
      </c>
      <c r="AM80">
        <v>15.740064</v>
      </c>
      <c r="AN80">
        <v>0.72694000000000003</v>
      </c>
      <c r="AO80">
        <v>29.106000000000002</v>
      </c>
      <c r="AP80">
        <v>0</v>
      </c>
      <c r="AQ80">
        <v>62.244</v>
      </c>
      <c r="AR80">
        <v>10.7616</v>
      </c>
      <c r="AS80">
        <v>0</v>
      </c>
      <c r="AT80">
        <v>14.9968</v>
      </c>
      <c r="AU80">
        <v>0</v>
      </c>
      <c r="AV80">
        <v>32.234999999999999</v>
      </c>
      <c r="AW80">
        <v>34.752000000000002</v>
      </c>
      <c r="AX80">
        <v>10.96</v>
      </c>
      <c r="AY80">
        <v>0</v>
      </c>
      <c r="AZ80">
        <f t="shared" si="3"/>
        <v>84.429999999999993</v>
      </c>
      <c r="BA80">
        <f t="shared" si="4"/>
        <v>2929.1684770000006</v>
      </c>
      <c r="BD80">
        <v>22.05</v>
      </c>
      <c r="BE80">
        <v>8.67</v>
      </c>
      <c r="BF80">
        <v>3.51</v>
      </c>
      <c r="BG80">
        <v>0</v>
      </c>
      <c r="BH80">
        <v>6.94</v>
      </c>
      <c r="BI80">
        <v>8.15</v>
      </c>
      <c r="BJ80">
        <v>4.24</v>
      </c>
      <c r="BK80">
        <v>3.27</v>
      </c>
      <c r="BL80">
        <v>1.1000000000000001</v>
      </c>
      <c r="BM80">
        <v>0</v>
      </c>
      <c r="BN80">
        <v>0</v>
      </c>
      <c r="BO80">
        <v>17.07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84.429999999999993</v>
      </c>
    </row>
    <row r="81" spans="1:75">
      <c r="A81" t="s">
        <v>123</v>
      </c>
      <c r="B81">
        <v>0</v>
      </c>
      <c r="C81">
        <v>0</v>
      </c>
      <c r="D81">
        <v>10.5</v>
      </c>
      <c r="E81">
        <v>0</v>
      </c>
      <c r="F81">
        <v>0</v>
      </c>
      <c r="G81">
        <v>34.752000000000002</v>
      </c>
      <c r="H81">
        <v>0</v>
      </c>
      <c r="I81">
        <v>72.335999999999999</v>
      </c>
      <c r="J81">
        <v>8.7680000000000007</v>
      </c>
      <c r="K81">
        <v>215.533727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344.8125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40.049999999999997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0.72694000000000003</v>
      </c>
      <c r="AO81">
        <v>29.106000000000002</v>
      </c>
      <c r="AP81">
        <v>0</v>
      </c>
      <c r="AQ81">
        <v>62.244</v>
      </c>
      <c r="AR81">
        <v>10.7616</v>
      </c>
      <c r="AS81">
        <v>0</v>
      </c>
      <c r="AT81">
        <v>14.9968</v>
      </c>
      <c r="AU81">
        <v>0</v>
      </c>
      <c r="AV81">
        <v>32.234999999999999</v>
      </c>
      <c r="AW81">
        <v>34.752000000000002</v>
      </c>
      <c r="AX81">
        <v>10.96</v>
      </c>
      <c r="AY81">
        <v>0</v>
      </c>
      <c r="AZ81">
        <f t="shared" si="3"/>
        <v>82.679999999999993</v>
      </c>
      <c r="BA81">
        <f t="shared" si="4"/>
        <v>2915.7984770000003</v>
      </c>
      <c r="BD81">
        <v>22.05</v>
      </c>
      <c r="BE81">
        <v>8.67</v>
      </c>
      <c r="BF81">
        <v>1.76</v>
      </c>
      <c r="BG81">
        <v>0</v>
      </c>
      <c r="BH81">
        <v>6.94</v>
      </c>
      <c r="BI81">
        <v>8.15</v>
      </c>
      <c r="BJ81">
        <v>4.24</v>
      </c>
      <c r="BK81">
        <v>3.27</v>
      </c>
      <c r="BL81">
        <v>1.1000000000000001</v>
      </c>
      <c r="BM81">
        <v>0</v>
      </c>
      <c r="BN81">
        <v>0</v>
      </c>
      <c r="BO81">
        <v>17.07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82.679999999999993</v>
      </c>
    </row>
    <row r="82" spans="1:75">
      <c r="A82" t="s">
        <v>124</v>
      </c>
      <c r="B82">
        <v>0</v>
      </c>
      <c r="C82">
        <v>0</v>
      </c>
      <c r="D82">
        <v>10.5</v>
      </c>
      <c r="E82">
        <v>0</v>
      </c>
      <c r="F82">
        <v>0</v>
      </c>
      <c r="G82">
        <v>34.752000000000002</v>
      </c>
      <c r="H82">
        <v>0</v>
      </c>
      <c r="I82">
        <v>72.335999999999999</v>
      </c>
      <c r="J82">
        <v>8.7680000000000007</v>
      </c>
      <c r="K82">
        <v>215.533727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344.8125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40.049999999999997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0.72694000000000003</v>
      </c>
      <c r="AO82">
        <v>29.106000000000002</v>
      </c>
      <c r="AP82">
        <v>0</v>
      </c>
      <c r="AQ82">
        <v>62.244</v>
      </c>
      <c r="AR82">
        <v>10.7616</v>
      </c>
      <c r="AS82">
        <v>0</v>
      </c>
      <c r="AT82">
        <v>14.9968</v>
      </c>
      <c r="AU82">
        <v>0</v>
      </c>
      <c r="AV82">
        <v>32.234999999999999</v>
      </c>
      <c r="AW82">
        <v>34.752000000000002</v>
      </c>
      <c r="AX82">
        <v>10.96</v>
      </c>
      <c r="AY82">
        <v>0</v>
      </c>
      <c r="AZ82">
        <f t="shared" si="3"/>
        <v>82.679999999999993</v>
      </c>
      <c r="BA82">
        <f t="shared" si="4"/>
        <v>2915.7984770000003</v>
      </c>
      <c r="BD82">
        <v>22.05</v>
      </c>
      <c r="BE82">
        <v>8.67</v>
      </c>
      <c r="BF82">
        <v>1.76</v>
      </c>
      <c r="BG82">
        <v>0</v>
      </c>
      <c r="BH82">
        <v>6.94</v>
      </c>
      <c r="BI82">
        <v>8.15</v>
      </c>
      <c r="BJ82">
        <v>4.24</v>
      </c>
      <c r="BK82">
        <v>3.27</v>
      </c>
      <c r="BL82">
        <v>1.1000000000000001</v>
      </c>
      <c r="BM82">
        <v>0</v>
      </c>
      <c r="BN82">
        <v>0</v>
      </c>
      <c r="BO82">
        <v>17.07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82.679999999999993</v>
      </c>
    </row>
    <row r="83" spans="1:75">
      <c r="A83" t="s">
        <v>125</v>
      </c>
      <c r="B83">
        <v>0</v>
      </c>
      <c r="C83">
        <v>0</v>
      </c>
      <c r="D83">
        <v>10.5</v>
      </c>
      <c r="E83">
        <v>0</v>
      </c>
      <c r="F83">
        <v>0</v>
      </c>
      <c r="G83">
        <v>34.752000000000002</v>
      </c>
      <c r="H83">
        <v>0</v>
      </c>
      <c r="I83">
        <v>72.335999999999999</v>
      </c>
      <c r="J83">
        <v>8.7680000000000007</v>
      </c>
      <c r="K83">
        <v>215.533727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344.8125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40.049999999999997</v>
      </c>
      <c r="AH83">
        <v>140.34540000000001</v>
      </c>
      <c r="AI83">
        <v>7.6379999999999999</v>
      </c>
      <c r="AJ83">
        <v>0</v>
      </c>
      <c r="AK83">
        <v>50.76</v>
      </c>
      <c r="AL83">
        <v>23.24</v>
      </c>
      <c r="AM83">
        <v>15.740064</v>
      </c>
      <c r="AN83">
        <v>0.72694000000000003</v>
      </c>
      <c r="AO83">
        <v>28.812000000000001</v>
      </c>
      <c r="AP83">
        <v>0</v>
      </c>
      <c r="AQ83">
        <v>62.244</v>
      </c>
      <c r="AR83">
        <v>10.7616</v>
      </c>
      <c r="AS83">
        <v>0</v>
      </c>
      <c r="AT83">
        <v>14.9968</v>
      </c>
      <c r="AU83">
        <v>0</v>
      </c>
      <c r="AV83">
        <v>32.234999999999999</v>
      </c>
      <c r="AW83">
        <v>34.752000000000002</v>
      </c>
      <c r="AX83">
        <v>10.96</v>
      </c>
      <c r="AY83">
        <v>0</v>
      </c>
      <c r="AZ83">
        <f t="shared" si="3"/>
        <v>83.759999999999991</v>
      </c>
      <c r="BA83">
        <f t="shared" si="4"/>
        <v>2872.7477610000005</v>
      </c>
      <c r="BD83">
        <v>22.05</v>
      </c>
      <c r="BE83">
        <v>8.67</v>
      </c>
      <c r="BF83">
        <v>1.76</v>
      </c>
      <c r="BG83">
        <v>0</v>
      </c>
      <c r="BH83">
        <v>6.94</v>
      </c>
      <c r="BI83">
        <v>8.15</v>
      </c>
      <c r="BJ83">
        <v>4.24</v>
      </c>
      <c r="BK83">
        <v>3.27</v>
      </c>
      <c r="BL83">
        <v>1.1000000000000001</v>
      </c>
      <c r="BM83">
        <v>0</v>
      </c>
      <c r="BN83">
        <v>0</v>
      </c>
      <c r="BO83">
        <v>18.149999999999999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83.759999999999991</v>
      </c>
    </row>
    <row r="84" spans="1:75">
      <c r="A84" t="s">
        <v>126</v>
      </c>
      <c r="B84">
        <v>0</v>
      </c>
      <c r="C84">
        <v>0</v>
      </c>
      <c r="D84">
        <v>10.5</v>
      </c>
      <c r="E84">
        <v>0</v>
      </c>
      <c r="F84">
        <v>0</v>
      </c>
      <c r="G84">
        <v>34.752000000000002</v>
      </c>
      <c r="H84">
        <v>0</v>
      </c>
      <c r="I84">
        <v>72.335999999999999</v>
      </c>
      <c r="J84">
        <v>8.7680000000000007</v>
      </c>
      <c r="K84">
        <v>215.533727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344.8125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40.049999999999997</v>
      </c>
      <c r="AH84">
        <v>140.34540000000001</v>
      </c>
      <c r="AI84">
        <v>3.1825000000000001</v>
      </c>
      <c r="AJ84">
        <v>0</v>
      </c>
      <c r="AK84">
        <v>50.76</v>
      </c>
      <c r="AL84">
        <v>23.24</v>
      </c>
      <c r="AM84">
        <v>15.740064</v>
      </c>
      <c r="AN84">
        <v>0.72694000000000003</v>
      </c>
      <c r="AO84">
        <v>28.812000000000001</v>
      </c>
      <c r="AP84">
        <v>0</v>
      </c>
      <c r="AQ84">
        <v>62.244</v>
      </c>
      <c r="AR84">
        <v>10.7616</v>
      </c>
      <c r="AS84">
        <v>0</v>
      </c>
      <c r="AT84">
        <v>14.9968</v>
      </c>
      <c r="AU84">
        <v>0</v>
      </c>
      <c r="AV84">
        <v>32.234999999999999</v>
      </c>
      <c r="AW84">
        <v>34.752000000000002</v>
      </c>
      <c r="AX84">
        <v>10.96</v>
      </c>
      <c r="AY84">
        <v>0</v>
      </c>
      <c r="AZ84">
        <f t="shared" si="3"/>
        <v>83.759999999999991</v>
      </c>
      <c r="BA84">
        <f t="shared" si="4"/>
        <v>2868.2922610000005</v>
      </c>
      <c r="BD84">
        <v>22.05</v>
      </c>
      <c r="BE84">
        <v>8.67</v>
      </c>
      <c r="BF84">
        <v>1.76</v>
      </c>
      <c r="BG84">
        <v>0</v>
      </c>
      <c r="BH84">
        <v>6.94</v>
      </c>
      <c r="BI84">
        <v>8.15</v>
      </c>
      <c r="BJ84">
        <v>4.24</v>
      </c>
      <c r="BK84">
        <v>3.27</v>
      </c>
      <c r="BL84">
        <v>1.1000000000000001</v>
      </c>
      <c r="BM84">
        <v>0</v>
      </c>
      <c r="BN84">
        <v>0</v>
      </c>
      <c r="BO84">
        <v>18.149999999999999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83.759999999999991</v>
      </c>
    </row>
    <row r="85" spans="1:75">
      <c r="A85" t="s">
        <v>127</v>
      </c>
      <c r="B85">
        <v>0</v>
      </c>
      <c r="C85">
        <v>0</v>
      </c>
      <c r="D85">
        <v>10.5</v>
      </c>
      <c r="E85">
        <v>0</v>
      </c>
      <c r="F85">
        <v>0</v>
      </c>
      <c r="G85">
        <v>34.752000000000002</v>
      </c>
      <c r="H85">
        <v>0</v>
      </c>
      <c r="I85">
        <v>72.335999999999999</v>
      </c>
      <c r="J85">
        <v>8.7680000000000007</v>
      </c>
      <c r="K85">
        <v>215.533727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18.140333999999999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40.049999999999997</v>
      </c>
      <c r="AH85">
        <v>140.34540000000001</v>
      </c>
      <c r="AI85">
        <v>3.1825000000000001</v>
      </c>
      <c r="AJ85">
        <v>0</v>
      </c>
      <c r="AK85">
        <v>50.76</v>
      </c>
      <c r="AL85">
        <v>23.24</v>
      </c>
      <c r="AM85">
        <v>15.740064</v>
      </c>
      <c r="AN85">
        <v>0.72694000000000003</v>
      </c>
      <c r="AO85">
        <v>29.106000000000002</v>
      </c>
      <c r="AP85">
        <v>0</v>
      </c>
      <c r="AQ85">
        <v>62.244</v>
      </c>
      <c r="AR85">
        <v>10.7616</v>
      </c>
      <c r="AS85">
        <v>0</v>
      </c>
      <c r="AT85">
        <v>14.9968</v>
      </c>
      <c r="AU85">
        <v>0</v>
      </c>
      <c r="AV85">
        <v>32.234999999999999</v>
      </c>
      <c r="AW85">
        <v>34.752000000000002</v>
      </c>
      <c r="AX85">
        <v>10.96</v>
      </c>
      <c r="AY85">
        <v>0</v>
      </c>
      <c r="AZ85">
        <f t="shared" si="3"/>
        <v>83.689999999999984</v>
      </c>
      <c r="BA85">
        <f t="shared" si="4"/>
        <v>2872.6787610000001</v>
      </c>
      <c r="BD85">
        <v>22.05</v>
      </c>
      <c r="BE85">
        <v>8.67</v>
      </c>
      <c r="BF85">
        <v>1.69</v>
      </c>
      <c r="BG85">
        <v>0</v>
      </c>
      <c r="BH85">
        <v>6.94</v>
      </c>
      <c r="BI85">
        <v>8.15</v>
      </c>
      <c r="BJ85">
        <v>4.24</v>
      </c>
      <c r="BK85">
        <v>3.27</v>
      </c>
      <c r="BL85">
        <v>1.1000000000000001</v>
      </c>
      <c r="BM85">
        <v>0</v>
      </c>
      <c r="BN85">
        <v>0</v>
      </c>
      <c r="BO85">
        <v>18.149999999999999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83.689999999999984</v>
      </c>
    </row>
    <row r="86" spans="1:75">
      <c r="A86" t="s">
        <v>128</v>
      </c>
      <c r="B86">
        <v>0</v>
      </c>
      <c r="C86">
        <v>0</v>
      </c>
      <c r="D86">
        <v>10.5</v>
      </c>
      <c r="E86">
        <v>0</v>
      </c>
      <c r="F86">
        <v>0</v>
      </c>
      <c r="G86">
        <v>34.752000000000002</v>
      </c>
      <c r="H86">
        <v>0</v>
      </c>
      <c r="I86">
        <v>72.335999999999999</v>
      </c>
      <c r="J86">
        <v>8.7680000000000007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18.140333999999999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40.049999999999997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0.72694000000000003</v>
      </c>
      <c r="AO86">
        <v>29.106000000000002</v>
      </c>
      <c r="AP86">
        <v>0</v>
      </c>
      <c r="AQ86">
        <v>62.244</v>
      </c>
      <c r="AR86">
        <v>10.7616</v>
      </c>
      <c r="AS86">
        <v>0</v>
      </c>
      <c r="AT86">
        <v>14.9968</v>
      </c>
      <c r="AU86">
        <v>0</v>
      </c>
      <c r="AV86">
        <v>32.234999999999999</v>
      </c>
      <c r="AW86">
        <v>34.752000000000002</v>
      </c>
      <c r="AX86">
        <v>10.96</v>
      </c>
      <c r="AY86">
        <v>0</v>
      </c>
      <c r="AZ86">
        <f t="shared" si="3"/>
        <v>83.689999999999984</v>
      </c>
      <c r="BA86">
        <f t="shared" si="4"/>
        <v>2869.4962610000002</v>
      </c>
      <c r="BD86">
        <v>22.05</v>
      </c>
      <c r="BE86">
        <v>8.67</v>
      </c>
      <c r="BF86">
        <v>1.69</v>
      </c>
      <c r="BG86">
        <v>0</v>
      </c>
      <c r="BH86">
        <v>6.94</v>
      </c>
      <c r="BI86">
        <v>8.15</v>
      </c>
      <c r="BJ86">
        <v>4.24</v>
      </c>
      <c r="BK86">
        <v>3.27</v>
      </c>
      <c r="BL86">
        <v>1.1000000000000001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83.689999999999984</v>
      </c>
    </row>
    <row r="87" spans="1:75">
      <c r="A87" t="s">
        <v>129</v>
      </c>
      <c r="B87">
        <v>0</v>
      </c>
      <c r="C87">
        <v>0</v>
      </c>
      <c r="D87">
        <v>10.5</v>
      </c>
      <c r="E87">
        <v>0</v>
      </c>
      <c r="F87">
        <v>0</v>
      </c>
      <c r="G87">
        <v>34.752000000000002</v>
      </c>
      <c r="H87">
        <v>0</v>
      </c>
      <c r="I87">
        <v>72.335999999999999</v>
      </c>
      <c r="J87">
        <v>8.7680000000000007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18.140333999999999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40.049999999999997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0.72694000000000003</v>
      </c>
      <c r="AO87">
        <v>29.106000000000002</v>
      </c>
      <c r="AP87">
        <v>0</v>
      </c>
      <c r="AQ87">
        <v>62.244</v>
      </c>
      <c r="AR87">
        <v>10.7616</v>
      </c>
      <c r="AS87">
        <v>0</v>
      </c>
      <c r="AT87">
        <v>14.9968</v>
      </c>
      <c r="AU87">
        <v>0</v>
      </c>
      <c r="AV87">
        <v>32.340000000000003</v>
      </c>
      <c r="AW87">
        <v>34.752000000000002</v>
      </c>
      <c r="AX87">
        <v>10.96</v>
      </c>
      <c r="AY87">
        <v>0</v>
      </c>
      <c r="AZ87">
        <f t="shared" si="3"/>
        <v>84.86</v>
      </c>
      <c r="BA87">
        <f t="shared" si="4"/>
        <v>2864.2174610000002</v>
      </c>
      <c r="BD87">
        <v>22.05</v>
      </c>
      <c r="BE87">
        <v>8.67</v>
      </c>
      <c r="BF87">
        <v>2.86</v>
      </c>
      <c r="BG87">
        <v>0</v>
      </c>
      <c r="BH87">
        <v>6.94</v>
      </c>
      <c r="BI87">
        <v>8.15</v>
      </c>
      <c r="BJ87">
        <v>4.24</v>
      </c>
      <c r="BK87">
        <v>3.27</v>
      </c>
      <c r="BL87">
        <v>1.1000000000000001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84.86</v>
      </c>
    </row>
    <row r="88" spans="1:75">
      <c r="A88" t="s">
        <v>130</v>
      </c>
      <c r="B88">
        <v>0</v>
      </c>
      <c r="C88">
        <v>0</v>
      </c>
      <c r="D88">
        <v>10.5</v>
      </c>
      <c r="E88">
        <v>0</v>
      </c>
      <c r="F88">
        <v>0</v>
      </c>
      <c r="G88">
        <v>34.752000000000002</v>
      </c>
      <c r="H88">
        <v>0</v>
      </c>
      <c r="I88">
        <v>72.335999999999999</v>
      </c>
      <c r="J88">
        <v>8.7680000000000007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18.140333999999999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40.049999999999997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0.72694000000000003</v>
      </c>
      <c r="AO88">
        <v>29.106000000000002</v>
      </c>
      <c r="AP88">
        <v>0</v>
      </c>
      <c r="AQ88">
        <v>62.244</v>
      </c>
      <c r="AR88">
        <v>10.7616</v>
      </c>
      <c r="AS88">
        <v>0</v>
      </c>
      <c r="AT88">
        <v>14.9968</v>
      </c>
      <c r="AU88">
        <v>0</v>
      </c>
      <c r="AV88">
        <v>32.340000000000003</v>
      </c>
      <c r="AW88">
        <v>34.752000000000002</v>
      </c>
      <c r="AX88">
        <v>10.96</v>
      </c>
      <c r="AY88">
        <v>0</v>
      </c>
      <c r="AZ88">
        <f t="shared" si="3"/>
        <v>85.039999999999992</v>
      </c>
      <c r="BA88">
        <f t="shared" si="4"/>
        <v>2864.397461</v>
      </c>
      <c r="BD88">
        <v>22.05</v>
      </c>
      <c r="BE88">
        <v>8.67</v>
      </c>
      <c r="BF88">
        <v>3.04</v>
      </c>
      <c r="BG88">
        <v>0</v>
      </c>
      <c r="BH88">
        <v>6.94</v>
      </c>
      <c r="BI88">
        <v>8.15</v>
      </c>
      <c r="BJ88">
        <v>4.24</v>
      </c>
      <c r="BK88">
        <v>3.27</v>
      </c>
      <c r="BL88">
        <v>1.1000000000000001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85.039999999999992</v>
      </c>
    </row>
    <row r="89" spans="1:75">
      <c r="A89" t="s">
        <v>131</v>
      </c>
      <c r="B89">
        <v>0</v>
      </c>
      <c r="C89">
        <v>0</v>
      </c>
      <c r="D89">
        <v>10.5</v>
      </c>
      <c r="E89">
        <v>0</v>
      </c>
      <c r="F89">
        <v>0</v>
      </c>
      <c r="G89">
        <v>34.752000000000002</v>
      </c>
      <c r="H89">
        <v>0</v>
      </c>
      <c r="I89">
        <v>72.335999999999999</v>
      </c>
      <c r="J89">
        <v>8.7680000000000007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18.140333999999999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40.049999999999997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0.76519999999999999</v>
      </c>
      <c r="AO89">
        <v>29.106000000000002</v>
      </c>
      <c r="AP89">
        <v>0</v>
      </c>
      <c r="AQ89">
        <v>62.244</v>
      </c>
      <c r="AR89">
        <v>10.7616</v>
      </c>
      <c r="AS89">
        <v>0</v>
      </c>
      <c r="AT89">
        <v>14.9968</v>
      </c>
      <c r="AU89">
        <v>0</v>
      </c>
      <c r="AV89">
        <v>32.340000000000003</v>
      </c>
      <c r="AW89">
        <v>34.752000000000002</v>
      </c>
      <c r="AX89">
        <v>10.96</v>
      </c>
      <c r="AY89">
        <v>0</v>
      </c>
      <c r="AZ89">
        <f t="shared" si="3"/>
        <v>85.039999999999992</v>
      </c>
      <c r="BA89">
        <f t="shared" si="4"/>
        <v>2864.4357209999998</v>
      </c>
      <c r="BD89">
        <v>22.05</v>
      </c>
      <c r="BE89">
        <v>8.67</v>
      </c>
      <c r="BF89">
        <v>3.04</v>
      </c>
      <c r="BG89">
        <v>0</v>
      </c>
      <c r="BH89">
        <v>6.94</v>
      </c>
      <c r="BI89">
        <v>8.15</v>
      </c>
      <c r="BJ89">
        <v>4.24</v>
      </c>
      <c r="BK89">
        <v>3.27</v>
      </c>
      <c r="BL89">
        <v>1.1000000000000001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85.039999999999992</v>
      </c>
    </row>
    <row r="90" spans="1:75">
      <c r="A90" t="s">
        <v>132</v>
      </c>
      <c r="B90">
        <v>0</v>
      </c>
      <c r="C90">
        <v>0</v>
      </c>
      <c r="D90">
        <v>10.5</v>
      </c>
      <c r="E90">
        <v>0</v>
      </c>
      <c r="F90">
        <v>0</v>
      </c>
      <c r="G90">
        <v>34.752000000000002</v>
      </c>
      <c r="H90">
        <v>0</v>
      </c>
      <c r="I90">
        <v>72.335999999999999</v>
      </c>
      <c r="J90">
        <v>8.7680000000000007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18.140333999999999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19.35568</v>
      </c>
      <c r="AD90">
        <v>36.544144000000003</v>
      </c>
      <c r="AE90">
        <v>48.112499999999997</v>
      </c>
      <c r="AF90">
        <v>17.748000000000001</v>
      </c>
      <c r="AG90">
        <v>40.049999999999997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10.557359999999999</v>
      </c>
      <c r="AN90">
        <v>0.76519999999999999</v>
      </c>
      <c r="AO90">
        <v>29.106000000000002</v>
      </c>
      <c r="AP90">
        <v>0</v>
      </c>
      <c r="AQ90">
        <v>62.244</v>
      </c>
      <c r="AR90">
        <v>10.7616</v>
      </c>
      <c r="AS90">
        <v>0</v>
      </c>
      <c r="AT90">
        <v>14.9968</v>
      </c>
      <c r="AU90">
        <v>0</v>
      </c>
      <c r="AV90">
        <v>32.340000000000003</v>
      </c>
      <c r="AW90">
        <v>34.752000000000002</v>
      </c>
      <c r="AX90">
        <v>10.96</v>
      </c>
      <c r="AY90">
        <v>0</v>
      </c>
      <c r="AZ90">
        <f t="shared" si="3"/>
        <v>85.219999999999985</v>
      </c>
      <c r="BA90">
        <f t="shared" si="4"/>
        <v>2806.0628209999995</v>
      </c>
      <c r="BD90">
        <v>22.05</v>
      </c>
      <c r="BE90">
        <v>8.67</v>
      </c>
      <c r="BF90">
        <v>3.22</v>
      </c>
      <c r="BG90">
        <v>0</v>
      </c>
      <c r="BH90">
        <v>6.94</v>
      </c>
      <c r="BI90">
        <v>8.15</v>
      </c>
      <c r="BJ90">
        <v>4.24</v>
      </c>
      <c r="BK90">
        <v>3.27</v>
      </c>
      <c r="BL90">
        <v>1.1000000000000001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85.219999999999985</v>
      </c>
    </row>
    <row r="91" spans="1:75">
      <c r="A91" t="s">
        <v>133</v>
      </c>
      <c r="B91">
        <v>0</v>
      </c>
      <c r="C91">
        <v>0</v>
      </c>
      <c r="D91">
        <v>10.5</v>
      </c>
      <c r="E91">
        <v>0</v>
      </c>
      <c r="F91">
        <v>0</v>
      </c>
      <c r="G91">
        <v>34.752000000000002</v>
      </c>
      <c r="H91">
        <v>0</v>
      </c>
      <c r="I91">
        <v>72.335999999999999</v>
      </c>
      <c r="J91">
        <v>8.7680000000000007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102.75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18.140333999999999</v>
      </c>
      <c r="W91">
        <v>147.515625</v>
      </c>
      <c r="X91">
        <v>0</v>
      </c>
      <c r="Y91">
        <v>0</v>
      </c>
      <c r="Z91">
        <v>6.5537999999999998</v>
      </c>
      <c r="AA91">
        <v>42.14808</v>
      </c>
      <c r="AB91">
        <v>26.34008</v>
      </c>
      <c r="AC91">
        <v>19.35568</v>
      </c>
      <c r="AD91">
        <v>36.544144000000003</v>
      </c>
      <c r="AE91">
        <v>48.112499999999997</v>
      </c>
      <c r="AF91">
        <v>8.8740000000000006</v>
      </c>
      <c r="AG91">
        <v>40.049999999999997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5.2786799999999996</v>
      </c>
      <c r="AN91">
        <v>0.76519999999999999</v>
      </c>
      <c r="AO91">
        <v>29.106000000000002</v>
      </c>
      <c r="AP91">
        <v>0</v>
      </c>
      <c r="AQ91">
        <v>62.244</v>
      </c>
      <c r="AR91">
        <v>10.7616</v>
      </c>
      <c r="AS91">
        <v>0</v>
      </c>
      <c r="AT91">
        <v>14.9968</v>
      </c>
      <c r="AU91">
        <v>0</v>
      </c>
      <c r="AV91">
        <v>32.340000000000003</v>
      </c>
      <c r="AW91">
        <v>34.752000000000002</v>
      </c>
      <c r="AX91">
        <v>10.96</v>
      </c>
      <c r="AY91">
        <v>0</v>
      </c>
      <c r="AZ91">
        <f t="shared" si="3"/>
        <v>85.359999999999985</v>
      </c>
      <c r="BA91">
        <f t="shared" si="4"/>
        <v>2742.3176009999997</v>
      </c>
      <c r="BD91">
        <v>22.05</v>
      </c>
      <c r="BE91">
        <v>8.67</v>
      </c>
      <c r="BF91">
        <v>3.22</v>
      </c>
      <c r="BG91">
        <v>0</v>
      </c>
      <c r="BH91">
        <v>6.94</v>
      </c>
      <c r="BI91">
        <v>8.15</v>
      </c>
      <c r="BJ91">
        <v>4.24</v>
      </c>
      <c r="BK91">
        <v>3.37</v>
      </c>
      <c r="BL91">
        <v>1.1399999999999999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85.359999999999985</v>
      </c>
    </row>
    <row r="92" spans="1:75">
      <c r="A92" t="s">
        <v>134</v>
      </c>
      <c r="B92">
        <v>0</v>
      </c>
      <c r="C92">
        <v>0</v>
      </c>
      <c r="D92">
        <v>10.5</v>
      </c>
      <c r="E92">
        <v>0</v>
      </c>
      <c r="F92">
        <v>0</v>
      </c>
      <c r="G92">
        <v>34.752000000000002</v>
      </c>
      <c r="H92">
        <v>0</v>
      </c>
      <c r="I92">
        <v>72.335999999999999</v>
      </c>
      <c r="J92">
        <v>8.7680000000000007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102.75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18.140333999999999</v>
      </c>
      <c r="W92">
        <v>147.515625</v>
      </c>
      <c r="X92">
        <v>0</v>
      </c>
      <c r="Y92">
        <v>0</v>
      </c>
      <c r="Z92">
        <v>6.5537999999999998</v>
      </c>
      <c r="AA92">
        <v>41.238</v>
      </c>
      <c r="AB92">
        <v>26.34008</v>
      </c>
      <c r="AC92">
        <v>19.35568</v>
      </c>
      <c r="AD92">
        <v>36.544144000000003</v>
      </c>
      <c r="AE92">
        <v>48.112499999999997</v>
      </c>
      <c r="AF92">
        <v>8.8740000000000006</v>
      </c>
      <c r="AG92">
        <v>40.049999999999997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0.76519999999999999</v>
      </c>
      <c r="AO92">
        <v>29.106000000000002</v>
      </c>
      <c r="AP92">
        <v>0</v>
      </c>
      <c r="AQ92">
        <v>62.244</v>
      </c>
      <c r="AR92">
        <v>10.7616</v>
      </c>
      <c r="AS92">
        <v>0</v>
      </c>
      <c r="AT92">
        <v>14.9968</v>
      </c>
      <c r="AU92">
        <v>0</v>
      </c>
      <c r="AV92">
        <v>32.340000000000003</v>
      </c>
      <c r="AW92">
        <v>34.752000000000002</v>
      </c>
      <c r="AX92">
        <v>10.96</v>
      </c>
      <c r="AY92">
        <v>0</v>
      </c>
      <c r="AZ92">
        <f t="shared" si="3"/>
        <v>85.539999999999978</v>
      </c>
      <c r="BA92">
        <f t="shared" si="4"/>
        <v>2741.5875209999995</v>
      </c>
      <c r="BD92">
        <v>22.05</v>
      </c>
      <c r="BE92">
        <v>8.67</v>
      </c>
      <c r="BF92">
        <v>3.4</v>
      </c>
      <c r="BG92">
        <v>0</v>
      </c>
      <c r="BH92">
        <v>6.94</v>
      </c>
      <c r="BI92">
        <v>8.15</v>
      </c>
      <c r="BJ92">
        <v>4.24</v>
      </c>
      <c r="BK92">
        <v>3.37</v>
      </c>
      <c r="BL92">
        <v>1.1399999999999999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85.539999999999978</v>
      </c>
    </row>
    <row r="93" spans="1:75">
      <c r="A93" t="s">
        <v>135</v>
      </c>
      <c r="B93">
        <v>0</v>
      </c>
      <c r="C93">
        <v>0</v>
      </c>
      <c r="D93">
        <v>10.5</v>
      </c>
      <c r="E93">
        <v>0</v>
      </c>
      <c r="F93">
        <v>0</v>
      </c>
      <c r="G93">
        <v>34.752000000000002</v>
      </c>
      <c r="H93">
        <v>0</v>
      </c>
      <c r="I93">
        <v>72.335999999999999</v>
      </c>
      <c r="J93">
        <v>8.7680000000000007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102.75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18.140333999999999</v>
      </c>
      <c r="W93">
        <v>147.515625</v>
      </c>
      <c r="X93">
        <v>0</v>
      </c>
      <c r="Y93">
        <v>0</v>
      </c>
      <c r="Z93">
        <v>6.5537999999999998</v>
      </c>
      <c r="AA93">
        <v>37.92</v>
      </c>
      <c r="AB93">
        <v>26.34008</v>
      </c>
      <c r="AC93">
        <v>19.35568</v>
      </c>
      <c r="AD93">
        <v>36.544144000000003</v>
      </c>
      <c r="AE93">
        <v>48.112499999999997</v>
      </c>
      <c r="AF93">
        <v>8.8740000000000006</v>
      </c>
      <c r="AG93">
        <v>40.049999999999997</v>
      </c>
      <c r="AH93">
        <v>116.9545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0.76519999999999999</v>
      </c>
      <c r="AO93">
        <v>29.106000000000002</v>
      </c>
      <c r="AP93">
        <v>0</v>
      </c>
      <c r="AQ93">
        <v>62.244</v>
      </c>
      <c r="AR93">
        <v>10.7616</v>
      </c>
      <c r="AS93">
        <v>0</v>
      </c>
      <c r="AT93">
        <v>14.9968</v>
      </c>
      <c r="AU93">
        <v>0</v>
      </c>
      <c r="AV93">
        <v>32.340000000000003</v>
      </c>
      <c r="AW93">
        <v>34.752000000000002</v>
      </c>
      <c r="AX93">
        <v>10.96</v>
      </c>
      <c r="AY93">
        <v>0</v>
      </c>
      <c r="AZ93">
        <f t="shared" si="3"/>
        <v>85.649999999999991</v>
      </c>
      <c r="BA93">
        <f t="shared" si="4"/>
        <v>2738.3795209999998</v>
      </c>
      <c r="BD93">
        <v>22.05</v>
      </c>
      <c r="BE93">
        <v>8.67</v>
      </c>
      <c r="BF93">
        <v>3.51</v>
      </c>
      <c r="BG93">
        <v>0</v>
      </c>
      <c r="BH93">
        <v>6.94</v>
      </c>
      <c r="BI93">
        <v>8.15</v>
      </c>
      <c r="BJ93">
        <v>4.24</v>
      </c>
      <c r="BK93">
        <v>3.37</v>
      </c>
      <c r="BL93">
        <v>1.1399999999999999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85.649999999999991</v>
      </c>
    </row>
    <row r="94" spans="1:75">
      <c r="A94" t="s">
        <v>136</v>
      </c>
      <c r="B94">
        <v>0</v>
      </c>
      <c r="C94">
        <v>0</v>
      </c>
      <c r="D94">
        <v>10.5</v>
      </c>
      <c r="E94">
        <v>0</v>
      </c>
      <c r="F94">
        <v>0</v>
      </c>
      <c r="G94">
        <v>34.752000000000002</v>
      </c>
      <c r="H94">
        <v>0</v>
      </c>
      <c r="I94">
        <v>72.335999999999999</v>
      </c>
      <c r="J94">
        <v>8.7680000000000007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102.75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18.140333999999999</v>
      </c>
      <c r="W94">
        <v>147.515625</v>
      </c>
      <c r="X94">
        <v>0</v>
      </c>
      <c r="Y94">
        <v>0</v>
      </c>
      <c r="Z94">
        <v>6.5537999999999998</v>
      </c>
      <c r="AA94">
        <v>37.92</v>
      </c>
      <c r="AB94">
        <v>26.34008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40.049999999999997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0.76519999999999999</v>
      </c>
      <c r="AO94">
        <v>29.106000000000002</v>
      </c>
      <c r="AP94">
        <v>0</v>
      </c>
      <c r="AQ94">
        <v>62.244</v>
      </c>
      <c r="AR94">
        <v>10.7616</v>
      </c>
      <c r="AS94">
        <v>0</v>
      </c>
      <c r="AT94">
        <v>14.9968</v>
      </c>
      <c r="AU94">
        <v>0</v>
      </c>
      <c r="AV94">
        <v>32.340000000000003</v>
      </c>
      <c r="AW94">
        <v>34.752000000000002</v>
      </c>
      <c r="AX94">
        <v>10.96</v>
      </c>
      <c r="AY94">
        <v>0</v>
      </c>
      <c r="AZ94">
        <f t="shared" si="3"/>
        <v>85.539999999999978</v>
      </c>
      <c r="BA94">
        <f t="shared" si="4"/>
        <v>2728.5916809999994</v>
      </c>
      <c r="BD94">
        <v>22.05</v>
      </c>
      <c r="BE94">
        <v>8.67</v>
      </c>
      <c r="BF94">
        <v>3.51</v>
      </c>
      <c r="BG94">
        <v>0</v>
      </c>
      <c r="BH94">
        <v>6.94</v>
      </c>
      <c r="BI94">
        <v>8.15</v>
      </c>
      <c r="BJ94">
        <v>4.24</v>
      </c>
      <c r="BK94">
        <v>3.29</v>
      </c>
      <c r="BL94">
        <v>1.1100000000000001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85.539999999999978</v>
      </c>
    </row>
    <row r="95" spans="1:75">
      <c r="A95" t="s">
        <v>137</v>
      </c>
      <c r="B95">
        <v>0</v>
      </c>
      <c r="C95">
        <v>0</v>
      </c>
      <c r="D95">
        <v>10.5</v>
      </c>
      <c r="E95">
        <v>0</v>
      </c>
      <c r="F95">
        <v>0</v>
      </c>
      <c r="G95">
        <v>34.752000000000002</v>
      </c>
      <c r="H95">
        <v>0</v>
      </c>
      <c r="I95">
        <v>72.335999999999999</v>
      </c>
      <c r="J95">
        <v>8.7680000000000007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102.75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18.140333999999999</v>
      </c>
      <c r="W95">
        <v>147.515625</v>
      </c>
      <c r="X95">
        <v>0</v>
      </c>
      <c r="Y95">
        <v>0</v>
      </c>
      <c r="Z95">
        <v>6.5537999999999998</v>
      </c>
      <c r="AA95">
        <v>37.92</v>
      </c>
      <c r="AB95">
        <v>13.17004</v>
      </c>
      <c r="AC95">
        <v>9.6778399999999998</v>
      </c>
      <c r="AD95">
        <v>36.544144000000003</v>
      </c>
      <c r="AE95">
        <v>30.792000000000002</v>
      </c>
      <c r="AF95">
        <v>8.8740000000000006</v>
      </c>
      <c r="AG95">
        <v>40.049999999999997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2.6659999999999999</v>
      </c>
      <c r="AN95">
        <v>0.76519999999999999</v>
      </c>
      <c r="AO95">
        <v>29.106000000000002</v>
      </c>
      <c r="AP95">
        <v>0</v>
      </c>
      <c r="AQ95">
        <v>46.683</v>
      </c>
      <c r="AR95">
        <v>5.3807999999999998</v>
      </c>
      <c r="AS95">
        <v>0</v>
      </c>
      <c r="AT95">
        <v>14.9968</v>
      </c>
      <c r="AU95">
        <v>0</v>
      </c>
      <c r="AV95">
        <v>32.340000000000003</v>
      </c>
      <c r="AW95">
        <v>34.752000000000002</v>
      </c>
      <c r="AX95">
        <v>10.96</v>
      </c>
      <c r="AY95">
        <v>0</v>
      </c>
      <c r="AZ95">
        <f t="shared" si="3"/>
        <v>85.539999999999978</v>
      </c>
      <c r="BA95">
        <f t="shared" si="4"/>
        <v>2674.5466609999994</v>
      </c>
      <c r="BD95">
        <v>22.05</v>
      </c>
      <c r="BE95">
        <v>8.67</v>
      </c>
      <c r="BF95">
        <v>3.51</v>
      </c>
      <c r="BG95">
        <v>0</v>
      </c>
      <c r="BH95">
        <v>6.94</v>
      </c>
      <c r="BI95">
        <v>8.15</v>
      </c>
      <c r="BJ95">
        <v>4.24</v>
      </c>
      <c r="BK95">
        <v>3.29</v>
      </c>
      <c r="BL95">
        <v>1.1100000000000001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0.46</v>
      </c>
      <c r="BT95">
        <v>0</v>
      </c>
      <c r="BU95">
        <v>0</v>
      </c>
      <c r="BV95">
        <v>0</v>
      </c>
      <c r="BW95">
        <f t="shared" si="5"/>
        <v>85.539999999999978</v>
      </c>
    </row>
    <row r="96" spans="1:75">
      <c r="A96" t="s">
        <v>138</v>
      </c>
      <c r="B96">
        <v>0</v>
      </c>
      <c r="C96">
        <v>0</v>
      </c>
      <c r="D96">
        <v>10.5</v>
      </c>
      <c r="E96">
        <v>0</v>
      </c>
      <c r="F96">
        <v>0</v>
      </c>
      <c r="G96">
        <v>34.752000000000002</v>
      </c>
      <c r="H96">
        <v>0</v>
      </c>
      <c r="I96">
        <v>72.335999999999999</v>
      </c>
      <c r="J96">
        <v>8.7680000000000007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102.75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18.140333999999999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13.17004</v>
      </c>
      <c r="AC96">
        <v>9.6778399999999998</v>
      </c>
      <c r="AD96">
        <v>36.544144000000003</v>
      </c>
      <c r="AE96">
        <v>30.792000000000002</v>
      </c>
      <c r="AF96">
        <v>8.8740000000000006</v>
      </c>
      <c r="AG96">
        <v>40.049999999999997</v>
      </c>
      <c r="AH96">
        <v>116.9545</v>
      </c>
      <c r="AI96">
        <v>0</v>
      </c>
      <c r="AJ96">
        <v>0</v>
      </c>
      <c r="AK96">
        <v>50.76</v>
      </c>
      <c r="AL96">
        <v>23.24</v>
      </c>
      <c r="AM96">
        <v>2.6659999999999999</v>
      </c>
      <c r="AN96">
        <v>0.76519999999999999</v>
      </c>
      <c r="AO96">
        <v>29.106000000000002</v>
      </c>
      <c r="AP96">
        <v>0</v>
      </c>
      <c r="AQ96">
        <v>46.683</v>
      </c>
      <c r="AR96">
        <v>5.3807999999999998</v>
      </c>
      <c r="AS96">
        <v>0</v>
      </c>
      <c r="AT96">
        <v>14.9968</v>
      </c>
      <c r="AU96">
        <v>0</v>
      </c>
      <c r="AV96">
        <v>32.340000000000003</v>
      </c>
      <c r="AW96">
        <v>34.752000000000002</v>
      </c>
      <c r="AX96">
        <v>10.96</v>
      </c>
      <c r="AY96">
        <v>0</v>
      </c>
      <c r="AZ96">
        <f t="shared" si="3"/>
        <v>85.539999999999978</v>
      </c>
      <c r="BA96">
        <f t="shared" si="4"/>
        <v>2664.6716609999994</v>
      </c>
      <c r="BD96">
        <v>22.05</v>
      </c>
      <c r="BE96">
        <v>8.67</v>
      </c>
      <c r="BF96">
        <v>3.51</v>
      </c>
      <c r="BG96">
        <v>0</v>
      </c>
      <c r="BH96">
        <v>6.94</v>
      </c>
      <c r="BI96">
        <v>8.15</v>
      </c>
      <c r="BJ96">
        <v>4.24</v>
      </c>
      <c r="BK96">
        <v>3.29</v>
      </c>
      <c r="BL96">
        <v>1.1100000000000001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0.46</v>
      </c>
      <c r="BT96">
        <v>0</v>
      </c>
      <c r="BU96">
        <v>0</v>
      </c>
      <c r="BV96">
        <v>0</v>
      </c>
      <c r="BW96">
        <f t="shared" si="5"/>
        <v>85.539999999999978</v>
      </c>
    </row>
    <row r="97" spans="1:75">
      <c r="A97" t="s">
        <v>139</v>
      </c>
      <c r="B97">
        <v>0</v>
      </c>
      <c r="C97">
        <v>0</v>
      </c>
      <c r="D97">
        <v>10.5</v>
      </c>
      <c r="E97">
        <v>0</v>
      </c>
      <c r="F97">
        <v>0</v>
      </c>
      <c r="G97">
        <v>34.752000000000002</v>
      </c>
      <c r="H97">
        <v>0</v>
      </c>
      <c r="I97">
        <v>72.335999999999999</v>
      </c>
      <c r="J97">
        <v>8.7680000000000007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102.75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19.46</v>
      </c>
      <c r="W97">
        <v>147.515625</v>
      </c>
      <c r="X97">
        <v>0</v>
      </c>
      <c r="Y97">
        <v>0</v>
      </c>
      <c r="Z97">
        <v>6.5537999999999998</v>
      </c>
      <c r="AA97">
        <v>28.045000000000002</v>
      </c>
      <c r="AB97">
        <v>13.17004</v>
      </c>
      <c r="AC97">
        <v>9.6778399999999998</v>
      </c>
      <c r="AD97">
        <v>36.544144000000003</v>
      </c>
      <c r="AE97">
        <v>30.792000000000002</v>
      </c>
      <c r="AF97">
        <v>8.8740000000000006</v>
      </c>
      <c r="AG97">
        <v>40.049999999999997</v>
      </c>
      <c r="AH97">
        <v>116.9545</v>
      </c>
      <c r="AI97">
        <v>0</v>
      </c>
      <c r="AJ97">
        <v>0</v>
      </c>
      <c r="AK97">
        <v>50.76</v>
      </c>
      <c r="AL97">
        <v>23.24</v>
      </c>
      <c r="AM97">
        <v>2.6659999999999999</v>
      </c>
      <c r="AN97">
        <v>0.76519999999999999</v>
      </c>
      <c r="AO97">
        <v>29.106000000000002</v>
      </c>
      <c r="AP97">
        <v>0</v>
      </c>
      <c r="AQ97">
        <v>46.683</v>
      </c>
      <c r="AR97">
        <v>5.3807999999999998</v>
      </c>
      <c r="AS97">
        <v>0</v>
      </c>
      <c r="AT97">
        <v>14.9968</v>
      </c>
      <c r="AU97">
        <v>0</v>
      </c>
      <c r="AV97">
        <v>32.340000000000003</v>
      </c>
      <c r="AW97">
        <v>34.752000000000002</v>
      </c>
      <c r="AX97">
        <v>10.96</v>
      </c>
      <c r="AY97">
        <v>0</v>
      </c>
      <c r="AZ97">
        <f t="shared" si="3"/>
        <v>85.649999999999991</v>
      </c>
      <c r="BA97">
        <f t="shared" si="4"/>
        <v>2666.1013269999994</v>
      </c>
      <c r="BD97">
        <v>22.05</v>
      </c>
      <c r="BE97">
        <v>8.67</v>
      </c>
      <c r="BF97">
        <v>3.62</v>
      </c>
      <c r="BG97">
        <v>0</v>
      </c>
      <c r="BH97">
        <v>6.94</v>
      </c>
      <c r="BI97">
        <v>8.15</v>
      </c>
      <c r="BJ97">
        <v>4.24</v>
      </c>
      <c r="BK97">
        <v>3.29</v>
      </c>
      <c r="BL97">
        <v>1.1100000000000001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85.649999999999991</v>
      </c>
    </row>
    <row r="98" spans="1:75">
      <c r="A98" t="s">
        <v>140</v>
      </c>
      <c r="B98">
        <v>0</v>
      </c>
      <c r="C98">
        <v>0</v>
      </c>
      <c r="D98">
        <v>10.5</v>
      </c>
      <c r="E98">
        <v>0</v>
      </c>
      <c r="F98">
        <v>0</v>
      </c>
      <c r="G98">
        <v>34.752000000000002</v>
      </c>
      <c r="H98">
        <v>0</v>
      </c>
      <c r="I98">
        <v>72.335999999999999</v>
      </c>
      <c r="J98">
        <v>8.7680000000000007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102.75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20.155000000000001</v>
      </c>
      <c r="W98">
        <v>147.515625</v>
      </c>
      <c r="X98">
        <v>0</v>
      </c>
      <c r="Y98">
        <v>0</v>
      </c>
      <c r="Z98">
        <v>6.5537999999999998</v>
      </c>
      <c r="AA98">
        <v>28.045000000000002</v>
      </c>
      <c r="AB98">
        <v>13.17004</v>
      </c>
      <c r="AC98">
        <v>9.6778399999999998</v>
      </c>
      <c r="AD98">
        <v>36.544144000000003</v>
      </c>
      <c r="AE98">
        <v>30.792000000000002</v>
      </c>
      <c r="AF98">
        <v>8.8740000000000006</v>
      </c>
      <c r="AG98">
        <v>40.049999999999997</v>
      </c>
      <c r="AH98">
        <v>95.173500000000004</v>
      </c>
      <c r="AI98">
        <v>0</v>
      </c>
      <c r="AJ98">
        <v>0</v>
      </c>
      <c r="AK98">
        <v>50.76</v>
      </c>
      <c r="AL98">
        <v>23.24</v>
      </c>
      <c r="AM98">
        <v>2.6659999999999999</v>
      </c>
      <c r="AN98">
        <v>0.76519999999999999</v>
      </c>
      <c r="AO98">
        <v>29.106000000000002</v>
      </c>
      <c r="AP98">
        <v>0</v>
      </c>
      <c r="AQ98">
        <v>46.683</v>
      </c>
      <c r="AR98">
        <v>5.3807999999999998</v>
      </c>
      <c r="AS98">
        <v>0</v>
      </c>
      <c r="AT98">
        <v>14.9968</v>
      </c>
      <c r="AU98">
        <v>0</v>
      </c>
      <c r="AV98">
        <v>32.340000000000003</v>
      </c>
      <c r="AW98">
        <v>34.752000000000002</v>
      </c>
      <c r="AX98">
        <v>10.96</v>
      </c>
      <c r="AY98">
        <v>0</v>
      </c>
      <c r="AZ98">
        <f t="shared" si="3"/>
        <v>85.649999999999991</v>
      </c>
      <c r="BA98">
        <f t="shared" si="4"/>
        <v>2645.0153269999996</v>
      </c>
      <c r="BD98">
        <v>22.05</v>
      </c>
      <c r="BE98">
        <v>8.67</v>
      </c>
      <c r="BF98">
        <v>3.62</v>
      </c>
      <c r="BG98">
        <v>0</v>
      </c>
      <c r="BH98">
        <v>6.94</v>
      </c>
      <c r="BI98">
        <v>8.15</v>
      </c>
      <c r="BJ98">
        <v>4.24</v>
      </c>
      <c r="BK98">
        <v>3.29</v>
      </c>
      <c r="BL98">
        <v>1.1100000000000001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85.649999999999991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0.252</v>
      </c>
      <c r="E99">
        <f t="shared" si="6"/>
        <v>0</v>
      </c>
      <c r="F99">
        <f t="shared" si="6"/>
        <v>0</v>
      </c>
      <c r="G99">
        <f t="shared" si="6"/>
        <v>0.83404799999999912</v>
      </c>
      <c r="H99">
        <f t="shared" si="6"/>
        <v>0</v>
      </c>
      <c r="I99">
        <f t="shared" si="6"/>
        <v>1.7360640000000009</v>
      </c>
      <c r="J99">
        <f t="shared" si="6"/>
        <v>0.32003200000000026</v>
      </c>
      <c r="K99">
        <f t="shared" si="6"/>
        <v>5.1728094480000086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3.270375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8.3087999999999962</v>
      </c>
      <c r="V99">
        <f t="shared" si="6"/>
        <v>0.48803191899999904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0.17013535000000019</v>
      </c>
      <c r="AA99">
        <f t="shared" si="6"/>
        <v>0.26859684000000011</v>
      </c>
      <c r="AB99">
        <f t="shared" si="6"/>
        <v>0.41814876999999928</v>
      </c>
      <c r="AC99">
        <f t="shared" si="6"/>
        <v>0.30485195999999964</v>
      </c>
      <c r="AD99">
        <f t="shared" si="6"/>
        <v>0.87705945599999924</v>
      </c>
      <c r="AE99">
        <f t="shared" si="6"/>
        <v>0.93093966799999994</v>
      </c>
      <c r="AF99">
        <f t="shared" si="6"/>
        <v>0.28130580000000033</v>
      </c>
      <c r="AG99">
        <f t="shared" si="6"/>
        <v>0.96120000000000161</v>
      </c>
      <c r="AH99">
        <f t="shared" si="6"/>
        <v>1.704600000000001</v>
      </c>
      <c r="AI99">
        <f t="shared" si="6"/>
        <v>0.16399422499999999</v>
      </c>
      <c r="AJ99">
        <f t="shared" si="6"/>
        <v>0</v>
      </c>
      <c r="AK99">
        <f t="shared" si="6"/>
        <v>1.2182400000000029</v>
      </c>
      <c r="AL99">
        <f t="shared" si="6"/>
        <v>0.69429499999999855</v>
      </c>
      <c r="AM99">
        <f t="shared" si="6"/>
        <v>0.1333493210000001</v>
      </c>
      <c r="AN99">
        <f t="shared" si="6"/>
        <v>1.2912749999999994E-2</v>
      </c>
      <c r="AO99">
        <f t="shared" si="6"/>
        <v>0.62504400000000082</v>
      </c>
      <c r="AP99">
        <f t="shared" si="6"/>
        <v>0.14113417499999997</v>
      </c>
      <c r="AQ99">
        <f t="shared" si="6"/>
        <v>0.56384999999999963</v>
      </c>
      <c r="AR99">
        <f t="shared" si="6"/>
        <v>0.26056524000000048</v>
      </c>
      <c r="AS99">
        <f t="shared" si="6"/>
        <v>0</v>
      </c>
      <c r="AT99">
        <f t="shared" si="6"/>
        <v>0.33726319999999954</v>
      </c>
      <c r="AU99">
        <f t="shared" si="6"/>
        <v>0</v>
      </c>
      <c r="AV99">
        <f t="shared" si="6"/>
        <v>0.77353500000000108</v>
      </c>
      <c r="AW99">
        <f t="shared" si="6"/>
        <v>0.83404799999999912</v>
      </c>
      <c r="AX99">
        <f t="shared" si="6"/>
        <v>0.15343999999999999</v>
      </c>
      <c r="AY99">
        <f t="shared" si="6"/>
        <v>0</v>
      </c>
      <c r="AZ99">
        <f t="shared" si="6"/>
        <v>2.0567950000000006</v>
      </c>
      <c r="BA99">
        <f>SUM(B99:AZ99)</f>
        <v>63.669035545999954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9.1394999999999962E-2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7.9290000000000069E-2</v>
      </c>
      <c r="BL99">
        <f t="shared" si="7"/>
        <v>2.484749999999996E-2</v>
      </c>
      <c r="BM99">
        <f t="shared" si="7"/>
        <v>0</v>
      </c>
      <c r="BN99">
        <f t="shared" si="7"/>
        <v>0</v>
      </c>
      <c r="BO99">
        <f t="shared" si="7"/>
        <v>0.43374750000000051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1.1035000000000015E-2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2.0567950000000006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117.445447</v>
      </c>
      <c r="L3">
        <v>352.72207200000003</v>
      </c>
      <c r="M3">
        <v>92</v>
      </c>
      <c r="N3">
        <v>118.125</v>
      </c>
      <c r="O3">
        <v>123.66562500000001</v>
      </c>
      <c r="P3">
        <v>139.31</v>
      </c>
      <c r="Q3">
        <v>0</v>
      </c>
      <c r="R3">
        <v>21.896813000000002</v>
      </c>
      <c r="S3">
        <v>13.681839999999999</v>
      </c>
      <c r="T3">
        <v>0</v>
      </c>
      <c r="U3">
        <v>348.97500000000002</v>
      </c>
      <c r="V3">
        <v>13.2654</v>
      </c>
      <c r="W3">
        <v>28</v>
      </c>
      <c r="X3">
        <v>106.4701</v>
      </c>
      <c r="Y3">
        <v>0</v>
      </c>
      <c r="Z3">
        <v>6.5537999999999998</v>
      </c>
      <c r="AA3">
        <v>13.983000000000001</v>
      </c>
      <c r="AB3">
        <v>13.17004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40.049999999999997</v>
      </c>
      <c r="AH3">
        <v>70.172700000000006</v>
      </c>
      <c r="AI3">
        <v>0</v>
      </c>
      <c r="AJ3">
        <v>0</v>
      </c>
      <c r="AK3">
        <v>50.76</v>
      </c>
      <c r="AL3">
        <v>11.62</v>
      </c>
      <c r="AM3">
        <v>5.2786799999999996</v>
      </c>
      <c r="AN3">
        <v>0.61216000000000004</v>
      </c>
      <c r="AO3">
        <v>20.58</v>
      </c>
      <c r="AP3">
        <v>12.9381</v>
      </c>
      <c r="AQ3">
        <v>46.683</v>
      </c>
      <c r="AR3">
        <v>52.991999999999997</v>
      </c>
      <c r="AS3">
        <v>29.5944</v>
      </c>
      <c r="AT3">
        <v>13.180051000000001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58.080000000000005</v>
      </c>
      <c r="BA3">
        <f>SUM(B3:AZ3)</f>
        <v>2007.6932119999994</v>
      </c>
      <c r="BB3">
        <v>0</v>
      </c>
      <c r="BD3">
        <v>0</v>
      </c>
      <c r="BE3">
        <v>8.39</v>
      </c>
      <c r="BF3">
        <v>2.2599999999999998</v>
      </c>
      <c r="BG3">
        <v>0</v>
      </c>
      <c r="BH3">
        <v>6.71</v>
      </c>
      <c r="BI3">
        <v>7.88</v>
      </c>
      <c r="BJ3">
        <v>4.0999999999999996</v>
      </c>
      <c r="BK3">
        <v>3.06</v>
      </c>
      <c r="BL3">
        <v>0.93</v>
      </c>
      <c r="BM3">
        <v>0</v>
      </c>
      <c r="BN3">
        <v>0</v>
      </c>
      <c r="BO3">
        <v>15.88</v>
      </c>
      <c r="BP3">
        <v>4.3099999999999996</v>
      </c>
      <c r="BQ3">
        <v>0</v>
      </c>
      <c r="BR3">
        <v>4.3600000000000003</v>
      </c>
      <c r="BS3">
        <v>0.2</v>
      </c>
      <c r="BT3">
        <v>0</v>
      </c>
      <c r="BU3">
        <v>0</v>
      </c>
      <c r="BV3">
        <v>0</v>
      </c>
      <c r="BW3">
        <f>SUM(BD3:BV3)</f>
        <v>58.080000000000005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117.445447</v>
      </c>
      <c r="L4">
        <v>352.72207200000003</v>
      </c>
      <c r="M4">
        <v>92</v>
      </c>
      <c r="N4">
        <v>118.125</v>
      </c>
      <c r="O4">
        <v>123.66562500000001</v>
      </c>
      <c r="P4">
        <v>139.31</v>
      </c>
      <c r="Q4">
        <v>0</v>
      </c>
      <c r="R4">
        <v>21.896813000000002</v>
      </c>
      <c r="S4">
        <v>13.681839999999999</v>
      </c>
      <c r="T4">
        <v>0</v>
      </c>
      <c r="U4">
        <v>348.97500000000002</v>
      </c>
      <c r="V4">
        <v>13.2654</v>
      </c>
      <c r="W4">
        <v>28</v>
      </c>
      <c r="X4">
        <v>106.4701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40.049999999999997</v>
      </c>
      <c r="AH4">
        <v>46.781799999999997</v>
      </c>
      <c r="AI4">
        <v>0</v>
      </c>
      <c r="AJ4">
        <v>0</v>
      </c>
      <c r="AK4">
        <v>50.76</v>
      </c>
      <c r="AL4">
        <v>11.62</v>
      </c>
      <c r="AM4">
        <v>5.2786799999999996</v>
      </c>
      <c r="AN4">
        <v>0.61216000000000004</v>
      </c>
      <c r="AO4">
        <v>20.58</v>
      </c>
      <c r="AP4">
        <v>12.9381</v>
      </c>
      <c r="AQ4">
        <v>31.122</v>
      </c>
      <c r="AR4">
        <v>52.991999999999997</v>
      </c>
      <c r="AS4">
        <v>29.5944</v>
      </c>
      <c r="AT4">
        <v>13.180051000000001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58.080000000000005</v>
      </c>
      <c r="BA4">
        <f t="shared" ref="BA4:BA67" si="1">SUM(B4:AZ4)</f>
        <v>1954.7583119999995</v>
      </c>
      <c r="BB4">
        <v>1</v>
      </c>
      <c r="BD4">
        <v>0</v>
      </c>
      <c r="BE4">
        <v>8.39</v>
      </c>
      <c r="BF4">
        <v>2.2599999999999998</v>
      </c>
      <c r="BG4">
        <v>0</v>
      </c>
      <c r="BH4">
        <v>6.71</v>
      </c>
      <c r="BI4">
        <v>7.88</v>
      </c>
      <c r="BJ4">
        <v>4.0999999999999996</v>
      </c>
      <c r="BK4">
        <v>3.06</v>
      </c>
      <c r="BL4">
        <v>0.93</v>
      </c>
      <c r="BM4">
        <v>0</v>
      </c>
      <c r="BN4">
        <v>0</v>
      </c>
      <c r="BO4">
        <v>15.88</v>
      </c>
      <c r="BP4">
        <v>4.3099999999999996</v>
      </c>
      <c r="BQ4">
        <v>0</v>
      </c>
      <c r="BR4">
        <v>4.3600000000000003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58.080000000000005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117.537871</v>
      </c>
      <c r="L5">
        <v>352.72207200000003</v>
      </c>
      <c r="M5">
        <v>92</v>
      </c>
      <c r="N5">
        <v>118.125</v>
      </c>
      <c r="O5">
        <v>123.66562500000001</v>
      </c>
      <c r="P5">
        <v>139.31</v>
      </c>
      <c r="Q5">
        <v>0</v>
      </c>
      <c r="R5">
        <v>21.234200000000001</v>
      </c>
      <c r="S5">
        <v>12.965154</v>
      </c>
      <c r="T5">
        <v>0</v>
      </c>
      <c r="U5">
        <v>348.97500000000002</v>
      </c>
      <c r="V5">
        <v>13.2654</v>
      </c>
      <c r="W5">
        <v>16</v>
      </c>
      <c r="X5">
        <v>106.4701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40.049999999999997</v>
      </c>
      <c r="AH5">
        <v>46.781799999999997</v>
      </c>
      <c r="AI5">
        <v>0</v>
      </c>
      <c r="AJ5">
        <v>0</v>
      </c>
      <c r="AK5">
        <v>50.76</v>
      </c>
      <c r="AL5">
        <v>11.62</v>
      </c>
      <c r="AM5">
        <v>5.2786799999999996</v>
      </c>
      <c r="AN5">
        <v>0.61216000000000004</v>
      </c>
      <c r="AO5">
        <v>20.873999999999999</v>
      </c>
      <c r="AP5">
        <v>12.9381</v>
      </c>
      <c r="AQ5">
        <v>15.561</v>
      </c>
      <c r="AR5">
        <v>6.6239999999999997</v>
      </c>
      <c r="AS5">
        <v>29.5944</v>
      </c>
      <c r="AT5">
        <v>13.180051000000001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58.080000000000005</v>
      </c>
      <c r="BA5">
        <f t="shared" si="1"/>
        <v>1879.8364369999995</v>
      </c>
      <c r="BB5">
        <v>2</v>
      </c>
      <c r="BD5">
        <v>0</v>
      </c>
      <c r="BE5">
        <v>8.39</v>
      </c>
      <c r="BF5">
        <v>2.2599999999999998</v>
      </c>
      <c r="BG5">
        <v>0</v>
      </c>
      <c r="BH5">
        <v>6.71</v>
      </c>
      <c r="BI5">
        <v>7.88</v>
      </c>
      <c r="BJ5">
        <v>4.0999999999999996</v>
      </c>
      <c r="BK5">
        <v>3.06</v>
      </c>
      <c r="BL5">
        <v>0.93</v>
      </c>
      <c r="BM5">
        <v>0</v>
      </c>
      <c r="BN5">
        <v>0</v>
      </c>
      <c r="BO5">
        <v>15.88</v>
      </c>
      <c r="BP5">
        <v>4.3099999999999996</v>
      </c>
      <c r="BQ5">
        <v>0</v>
      </c>
      <c r="BR5">
        <v>4.3600000000000003</v>
      </c>
      <c r="BS5">
        <v>0.2</v>
      </c>
      <c r="BT5">
        <v>0</v>
      </c>
      <c r="BU5">
        <v>0</v>
      </c>
      <c r="BV5">
        <v>0</v>
      </c>
      <c r="BW5">
        <f t="shared" si="2"/>
        <v>58.080000000000005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117.56004900000001</v>
      </c>
      <c r="L6">
        <v>352.72207200000003</v>
      </c>
      <c r="M6">
        <v>92</v>
      </c>
      <c r="N6">
        <v>118.125</v>
      </c>
      <c r="O6">
        <v>123.66562500000001</v>
      </c>
      <c r="P6">
        <v>139.31</v>
      </c>
      <c r="Q6">
        <v>0</v>
      </c>
      <c r="R6">
        <v>21.234200000000001</v>
      </c>
      <c r="S6">
        <v>12.965154</v>
      </c>
      <c r="T6">
        <v>0</v>
      </c>
      <c r="U6">
        <v>348.97500000000002</v>
      </c>
      <c r="V6">
        <v>8</v>
      </c>
      <c r="W6">
        <v>16</v>
      </c>
      <c r="X6">
        <v>84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40.049999999999997</v>
      </c>
      <c r="AH6">
        <v>46.781799999999997</v>
      </c>
      <c r="AI6">
        <v>0</v>
      </c>
      <c r="AJ6">
        <v>0</v>
      </c>
      <c r="AK6">
        <v>50.76</v>
      </c>
      <c r="AL6">
        <v>11.62</v>
      </c>
      <c r="AM6">
        <v>5.2786799999999996</v>
      </c>
      <c r="AN6">
        <v>0.61216000000000004</v>
      </c>
      <c r="AO6">
        <v>20.873999999999999</v>
      </c>
      <c r="AP6">
        <v>12.9381</v>
      </c>
      <c r="AQ6">
        <v>15.561</v>
      </c>
      <c r="AR6">
        <v>6.6239999999999997</v>
      </c>
      <c r="AS6">
        <v>29.5944</v>
      </c>
      <c r="AT6">
        <v>13.180051000000001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58.080000000000005</v>
      </c>
      <c r="BA6">
        <f t="shared" si="1"/>
        <v>1852.1231149999994</v>
      </c>
      <c r="BB6">
        <v>3</v>
      </c>
      <c r="BD6">
        <v>0</v>
      </c>
      <c r="BE6">
        <v>8.39</v>
      </c>
      <c r="BF6">
        <v>2.2599999999999998</v>
      </c>
      <c r="BG6">
        <v>0</v>
      </c>
      <c r="BH6">
        <v>6.71</v>
      </c>
      <c r="BI6">
        <v>7.88</v>
      </c>
      <c r="BJ6">
        <v>4.0999999999999996</v>
      </c>
      <c r="BK6">
        <v>3.06</v>
      </c>
      <c r="BL6">
        <v>0.93</v>
      </c>
      <c r="BM6">
        <v>0</v>
      </c>
      <c r="BN6">
        <v>0</v>
      </c>
      <c r="BO6">
        <v>15.88</v>
      </c>
      <c r="BP6">
        <v>4.3099999999999996</v>
      </c>
      <c r="BQ6">
        <v>0</v>
      </c>
      <c r="BR6">
        <v>4.3600000000000003</v>
      </c>
      <c r="BS6">
        <v>0.2</v>
      </c>
      <c r="BT6">
        <v>0</v>
      </c>
      <c r="BU6">
        <v>0</v>
      </c>
      <c r="BV6">
        <v>0</v>
      </c>
      <c r="BW6">
        <f t="shared" si="2"/>
        <v>58.080000000000005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117.537871</v>
      </c>
      <c r="L7">
        <v>352.72207200000003</v>
      </c>
      <c r="M7">
        <v>92</v>
      </c>
      <c r="N7">
        <v>118.125</v>
      </c>
      <c r="O7">
        <v>123.66562500000001</v>
      </c>
      <c r="P7">
        <v>139.31</v>
      </c>
      <c r="Q7">
        <v>0</v>
      </c>
      <c r="R7">
        <v>21.234200000000001</v>
      </c>
      <c r="S7">
        <v>12.965154</v>
      </c>
      <c r="T7">
        <v>0</v>
      </c>
      <c r="U7">
        <v>348.97500000000002</v>
      </c>
      <c r="V7">
        <v>8</v>
      </c>
      <c r="W7">
        <v>16</v>
      </c>
      <c r="X7">
        <v>84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40.049999999999997</v>
      </c>
      <c r="AH7">
        <v>46.781799999999997</v>
      </c>
      <c r="AI7">
        <v>0</v>
      </c>
      <c r="AJ7">
        <v>0</v>
      </c>
      <c r="AK7">
        <v>50.76</v>
      </c>
      <c r="AL7">
        <v>11.62</v>
      </c>
      <c r="AM7">
        <v>5.2786799999999996</v>
      </c>
      <c r="AN7">
        <v>0.61216000000000004</v>
      </c>
      <c r="AO7">
        <v>20.873999999999999</v>
      </c>
      <c r="AP7">
        <v>12.9381</v>
      </c>
      <c r="AQ7">
        <v>15.561</v>
      </c>
      <c r="AR7">
        <v>6.6239999999999997</v>
      </c>
      <c r="AS7">
        <v>29.5944</v>
      </c>
      <c r="AT7">
        <v>13.180051000000001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58.080000000000005</v>
      </c>
      <c r="BA7">
        <f t="shared" si="1"/>
        <v>1852.1009369999995</v>
      </c>
      <c r="BB7">
        <v>4</v>
      </c>
      <c r="BD7">
        <v>0</v>
      </c>
      <c r="BE7">
        <v>8.39</v>
      </c>
      <c r="BF7">
        <v>2.2599999999999998</v>
      </c>
      <c r="BG7">
        <v>0</v>
      </c>
      <c r="BH7">
        <v>6.71</v>
      </c>
      <c r="BI7">
        <v>7.88</v>
      </c>
      <c r="BJ7">
        <v>4.0999999999999996</v>
      </c>
      <c r="BK7">
        <v>3.06</v>
      </c>
      <c r="BL7">
        <v>0.93</v>
      </c>
      <c r="BM7">
        <v>0</v>
      </c>
      <c r="BN7">
        <v>0</v>
      </c>
      <c r="BO7">
        <v>15.88</v>
      </c>
      <c r="BP7">
        <v>4.3099999999999996</v>
      </c>
      <c r="BQ7">
        <v>0</v>
      </c>
      <c r="BR7">
        <v>4.3600000000000003</v>
      </c>
      <c r="BS7">
        <v>0.2</v>
      </c>
      <c r="BT7">
        <v>0</v>
      </c>
      <c r="BU7">
        <v>0</v>
      </c>
      <c r="BV7">
        <v>0</v>
      </c>
      <c r="BW7">
        <f t="shared" si="2"/>
        <v>58.080000000000005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117.56004900000001</v>
      </c>
      <c r="L8">
        <v>352.72207200000003</v>
      </c>
      <c r="M8">
        <v>92</v>
      </c>
      <c r="N8">
        <v>118.125</v>
      </c>
      <c r="O8">
        <v>123.66562500000001</v>
      </c>
      <c r="P8">
        <v>139.31</v>
      </c>
      <c r="Q8">
        <v>0</v>
      </c>
      <c r="R8">
        <v>21.234200000000001</v>
      </c>
      <c r="S8">
        <v>12.965154</v>
      </c>
      <c r="T8">
        <v>0</v>
      </c>
      <c r="U8">
        <v>348.97500000000002</v>
      </c>
      <c r="V8">
        <v>8</v>
      </c>
      <c r="W8">
        <v>16</v>
      </c>
      <c r="X8">
        <v>84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40.049999999999997</v>
      </c>
      <c r="AH8">
        <v>46.781799999999997</v>
      </c>
      <c r="AI8">
        <v>0</v>
      </c>
      <c r="AJ8">
        <v>0</v>
      </c>
      <c r="AK8">
        <v>50.76</v>
      </c>
      <c r="AL8">
        <v>11.62</v>
      </c>
      <c r="AM8">
        <v>5.2786799999999996</v>
      </c>
      <c r="AN8">
        <v>0.61216000000000004</v>
      </c>
      <c r="AO8">
        <v>20.873999999999999</v>
      </c>
      <c r="AP8">
        <v>12.9381</v>
      </c>
      <c r="AQ8">
        <v>0</v>
      </c>
      <c r="AR8">
        <v>6.6239999999999997</v>
      </c>
      <c r="AS8">
        <v>29.5944</v>
      </c>
      <c r="AT8">
        <v>13.180051000000001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58.080000000000005</v>
      </c>
      <c r="BA8">
        <f t="shared" si="1"/>
        <v>1836.5621149999995</v>
      </c>
      <c r="BB8">
        <v>5</v>
      </c>
      <c r="BD8">
        <v>0</v>
      </c>
      <c r="BE8">
        <v>8.39</v>
      </c>
      <c r="BF8">
        <v>2.2599999999999998</v>
      </c>
      <c r="BG8">
        <v>0</v>
      </c>
      <c r="BH8">
        <v>6.71</v>
      </c>
      <c r="BI8">
        <v>7.88</v>
      </c>
      <c r="BJ8">
        <v>4.0999999999999996</v>
      </c>
      <c r="BK8">
        <v>3.06</v>
      </c>
      <c r="BL8">
        <v>0.93</v>
      </c>
      <c r="BM8">
        <v>0</v>
      </c>
      <c r="BN8">
        <v>0</v>
      </c>
      <c r="BO8">
        <v>15.88</v>
      </c>
      <c r="BP8">
        <v>4.3099999999999996</v>
      </c>
      <c r="BQ8">
        <v>0</v>
      </c>
      <c r="BR8">
        <v>4.3600000000000003</v>
      </c>
      <c r="BS8">
        <v>0.2</v>
      </c>
      <c r="BT8">
        <v>0</v>
      </c>
      <c r="BU8">
        <v>0</v>
      </c>
      <c r="BV8">
        <v>0</v>
      </c>
      <c r="BW8">
        <f t="shared" si="2"/>
        <v>58.080000000000005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117.537871</v>
      </c>
      <c r="L9">
        <v>352.72207200000003</v>
      </c>
      <c r="M9">
        <v>92</v>
      </c>
      <c r="N9">
        <v>118.125</v>
      </c>
      <c r="O9">
        <v>123.66562500000001</v>
      </c>
      <c r="P9">
        <v>139.31</v>
      </c>
      <c r="Q9">
        <v>0</v>
      </c>
      <c r="R9">
        <v>21.896813000000002</v>
      </c>
      <c r="S9">
        <v>13.681839999999999</v>
      </c>
      <c r="T9">
        <v>0</v>
      </c>
      <c r="U9">
        <v>348.97500000000002</v>
      </c>
      <c r="V9">
        <v>2</v>
      </c>
      <c r="W9">
        <v>16</v>
      </c>
      <c r="X9">
        <v>84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40.049999999999997</v>
      </c>
      <c r="AH9">
        <v>46.781799999999997</v>
      </c>
      <c r="AI9">
        <v>0</v>
      </c>
      <c r="AJ9">
        <v>0</v>
      </c>
      <c r="AK9">
        <v>50.76</v>
      </c>
      <c r="AL9">
        <v>11.62</v>
      </c>
      <c r="AM9">
        <v>5.2786799999999996</v>
      </c>
      <c r="AN9">
        <v>0.61216000000000004</v>
      </c>
      <c r="AO9">
        <v>20.873999999999999</v>
      </c>
      <c r="AP9">
        <v>12.9381</v>
      </c>
      <c r="AQ9">
        <v>0</v>
      </c>
      <c r="AR9">
        <v>6.6239999999999997</v>
      </c>
      <c r="AS9">
        <v>10.492559999999999</v>
      </c>
      <c r="AT9">
        <v>7.9582540000000002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58.080000000000005</v>
      </c>
      <c r="BA9">
        <f t="shared" si="1"/>
        <v>1807.5955989999993</v>
      </c>
      <c r="BB9">
        <v>6</v>
      </c>
      <c r="BD9">
        <v>0</v>
      </c>
      <c r="BE9">
        <v>8.39</v>
      </c>
      <c r="BF9">
        <v>2.2599999999999998</v>
      </c>
      <c r="BG9">
        <v>0</v>
      </c>
      <c r="BH9">
        <v>6.71</v>
      </c>
      <c r="BI9">
        <v>7.88</v>
      </c>
      <c r="BJ9">
        <v>4.0999999999999996</v>
      </c>
      <c r="BK9">
        <v>3.06</v>
      </c>
      <c r="BL9">
        <v>0.93</v>
      </c>
      <c r="BM9">
        <v>0</v>
      </c>
      <c r="BN9">
        <v>0</v>
      </c>
      <c r="BO9">
        <v>15.88</v>
      </c>
      <c r="BP9">
        <v>4.3099999999999996</v>
      </c>
      <c r="BQ9">
        <v>0</v>
      </c>
      <c r="BR9">
        <v>4.3600000000000003</v>
      </c>
      <c r="BS9">
        <v>0.2</v>
      </c>
      <c r="BT9">
        <v>0</v>
      </c>
      <c r="BU9">
        <v>0</v>
      </c>
      <c r="BV9">
        <v>0</v>
      </c>
      <c r="BW9">
        <f t="shared" si="2"/>
        <v>58.080000000000005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117.56004900000001</v>
      </c>
      <c r="L10">
        <v>352.72207200000003</v>
      </c>
      <c r="M10">
        <v>92</v>
      </c>
      <c r="N10">
        <v>118.125</v>
      </c>
      <c r="O10">
        <v>123.66562500000001</v>
      </c>
      <c r="P10">
        <v>139.31</v>
      </c>
      <c r="Q10">
        <v>0</v>
      </c>
      <c r="R10">
        <v>21.896813000000002</v>
      </c>
      <c r="S10">
        <v>13.681839999999999</v>
      </c>
      <c r="T10">
        <v>0</v>
      </c>
      <c r="U10">
        <v>348.97500000000002</v>
      </c>
      <c r="V10">
        <v>2</v>
      </c>
      <c r="W10">
        <v>16</v>
      </c>
      <c r="X10">
        <v>84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40.049999999999997</v>
      </c>
      <c r="AH10">
        <v>46.781799999999997</v>
      </c>
      <c r="AI10">
        <v>0</v>
      </c>
      <c r="AJ10">
        <v>0</v>
      </c>
      <c r="AK10">
        <v>50.76</v>
      </c>
      <c r="AL10">
        <v>11.62</v>
      </c>
      <c r="AM10">
        <v>5.2786799999999996</v>
      </c>
      <c r="AN10">
        <v>0.61216000000000004</v>
      </c>
      <c r="AO10">
        <v>20.873999999999999</v>
      </c>
      <c r="AP10">
        <v>12.9381</v>
      </c>
      <c r="AQ10">
        <v>0</v>
      </c>
      <c r="AR10">
        <v>6.6239999999999997</v>
      </c>
      <c r="AS10">
        <v>10.492559999999999</v>
      </c>
      <c r="AT10">
        <v>11.513667999999999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58.080000000000005</v>
      </c>
      <c r="BA10">
        <f t="shared" si="1"/>
        <v>1811.1731909999994</v>
      </c>
      <c r="BB10">
        <v>7</v>
      </c>
      <c r="BD10">
        <v>0</v>
      </c>
      <c r="BE10">
        <v>8.39</v>
      </c>
      <c r="BF10">
        <v>2.2599999999999998</v>
      </c>
      <c r="BG10">
        <v>0</v>
      </c>
      <c r="BH10">
        <v>6.71</v>
      </c>
      <c r="BI10">
        <v>7.88</v>
      </c>
      <c r="BJ10">
        <v>4.0999999999999996</v>
      </c>
      <c r="BK10">
        <v>3.06</v>
      </c>
      <c r="BL10">
        <v>0.93</v>
      </c>
      <c r="BM10">
        <v>0</v>
      </c>
      <c r="BN10">
        <v>0</v>
      </c>
      <c r="BO10">
        <v>15.88</v>
      </c>
      <c r="BP10">
        <v>4.3099999999999996</v>
      </c>
      <c r="BQ10">
        <v>0</v>
      </c>
      <c r="BR10">
        <v>4.3600000000000003</v>
      </c>
      <c r="BS10">
        <v>0.2</v>
      </c>
      <c r="BT10">
        <v>0</v>
      </c>
      <c r="BU10">
        <v>0</v>
      </c>
      <c r="BV10">
        <v>0</v>
      </c>
      <c r="BW10">
        <f t="shared" si="2"/>
        <v>58.080000000000005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117.537871</v>
      </c>
      <c r="L11">
        <v>352.72207200000003</v>
      </c>
      <c r="M11">
        <v>92</v>
      </c>
      <c r="N11">
        <v>118.125</v>
      </c>
      <c r="O11">
        <v>123.66562500000001</v>
      </c>
      <c r="P11">
        <v>139.31</v>
      </c>
      <c r="Q11">
        <v>0</v>
      </c>
      <c r="R11">
        <v>21.896813000000002</v>
      </c>
      <c r="S11">
        <v>13.750211</v>
      </c>
      <c r="T11">
        <v>0</v>
      </c>
      <c r="U11">
        <v>348.97500000000002</v>
      </c>
      <c r="V11">
        <v>2</v>
      </c>
      <c r="W11">
        <v>16</v>
      </c>
      <c r="X11">
        <v>84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36.544144000000003</v>
      </c>
      <c r="AE11">
        <v>30.792000000000002</v>
      </c>
      <c r="AF11">
        <v>8.8740000000000006</v>
      </c>
      <c r="AG11">
        <v>40.049999999999997</v>
      </c>
      <c r="AH11">
        <v>46.781799999999997</v>
      </c>
      <c r="AI11">
        <v>0</v>
      </c>
      <c r="AJ11">
        <v>0</v>
      </c>
      <c r="AK11">
        <v>50.76</v>
      </c>
      <c r="AL11">
        <v>11.62</v>
      </c>
      <c r="AM11">
        <v>5.2786799999999996</v>
      </c>
      <c r="AN11">
        <v>0.61216000000000004</v>
      </c>
      <c r="AO11">
        <v>20.873999999999999</v>
      </c>
      <c r="AP11">
        <v>12.9381</v>
      </c>
      <c r="AQ11">
        <v>0</v>
      </c>
      <c r="AR11">
        <v>6.6239999999999997</v>
      </c>
      <c r="AS11">
        <v>10.492559999999999</v>
      </c>
      <c r="AT11">
        <v>9.9032660000000003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58.080000000000005</v>
      </c>
      <c r="BA11">
        <f t="shared" si="1"/>
        <v>1809.6089819999995</v>
      </c>
      <c r="BB11">
        <v>8</v>
      </c>
      <c r="BD11">
        <v>0</v>
      </c>
      <c r="BE11">
        <v>8.39</v>
      </c>
      <c r="BF11">
        <v>2.2599999999999998</v>
      </c>
      <c r="BG11">
        <v>0</v>
      </c>
      <c r="BH11">
        <v>6.71</v>
      </c>
      <c r="BI11">
        <v>7.88</v>
      </c>
      <c r="BJ11">
        <v>4.0999999999999996</v>
      </c>
      <c r="BK11">
        <v>3.06</v>
      </c>
      <c r="BL11">
        <v>0.93</v>
      </c>
      <c r="BM11">
        <v>0</v>
      </c>
      <c r="BN11">
        <v>0</v>
      </c>
      <c r="BO11">
        <v>15.88</v>
      </c>
      <c r="BP11">
        <v>4.3099999999999996</v>
      </c>
      <c r="BQ11">
        <v>0</v>
      </c>
      <c r="BR11">
        <v>4.3600000000000003</v>
      </c>
      <c r="BS11">
        <v>0.2</v>
      </c>
      <c r="BT11">
        <v>0</v>
      </c>
      <c r="BU11">
        <v>0</v>
      </c>
      <c r="BV11">
        <v>0</v>
      </c>
      <c r="BW11">
        <f t="shared" si="2"/>
        <v>58.080000000000005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117.56004900000001</v>
      </c>
      <c r="L12">
        <v>352.72207200000003</v>
      </c>
      <c r="M12">
        <v>92</v>
      </c>
      <c r="N12">
        <v>118.125</v>
      </c>
      <c r="O12">
        <v>123.66562500000001</v>
      </c>
      <c r="P12">
        <v>139.31</v>
      </c>
      <c r="Q12">
        <v>0</v>
      </c>
      <c r="R12">
        <v>21.896813000000002</v>
      </c>
      <c r="S12">
        <v>13.750211</v>
      </c>
      <c r="T12">
        <v>0</v>
      </c>
      <c r="U12">
        <v>348.97500000000002</v>
      </c>
      <c r="V12">
        <v>2</v>
      </c>
      <c r="W12">
        <v>16</v>
      </c>
      <c r="X12">
        <v>55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36.544144000000003</v>
      </c>
      <c r="AE12">
        <v>30.792000000000002</v>
      </c>
      <c r="AF12">
        <v>8.8740000000000006</v>
      </c>
      <c r="AG12">
        <v>40.049999999999997</v>
      </c>
      <c r="AH12">
        <v>46.781799999999997</v>
      </c>
      <c r="AI12">
        <v>0</v>
      </c>
      <c r="AJ12">
        <v>0</v>
      </c>
      <c r="AK12">
        <v>50.76</v>
      </c>
      <c r="AL12">
        <v>11.62</v>
      </c>
      <c r="AM12">
        <v>5.2786799999999996</v>
      </c>
      <c r="AN12">
        <v>0.61216000000000004</v>
      </c>
      <c r="AO12">
        <v>20.873999999999999</v>
      </c>
      <c r="AP12">
        <v>12.9381</v>
      </c>
      <c r="AQ12">
        <v>0</v>
      </c>
      <c r="AR12">
        <v>6.6239999999999997</v>
      </c>
      <c r="AS12">
        <v>10.492559999999999</v>
      </c>
      <c r="AT12">
        <v>13.180051000000001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58.080000000000005</v>
      </c>
      <c r="BA12">
        <f t="shared" si="1"/>
        <v>1783.9079449999995</v>
      </c>
      <c r="BB12">
        <v>9</v>
      </c>
      <c r="BD12">
        <v>0</v>
      </c>
      <c r="BE12">
        <v>8.39</v>
      </c>
      <c r="BF12">
        <v>2.2599999999999998</v>
      </c>
      <c r="BG12">
        <v>0</v>
      </c>
      <c r="BH12">
        <v>6.71</v>
      </c>
      <c r="BI12">
        <v>7.88</v>
      </c>
      <c r="BJ12">
        <v>4.0999999999999996</v>
      </c>
      <c r="BK12">
        <v>3.06</v>
      </c>
      <c r="BL12">
        <v>0.93</v>
      </c>
      <c r="BM12">
        <v>0</v>
      </c>
      <c r="BN12">
        <v>0</v>
      </c>
      <c r="BO12">
        <v>15.88</v>
      </c>
      <c r="BP12">
        <v>4.3099999999999996</v>
      </c>
      <c r="BQ12">
        <v>0</v>
      </c>
      <c r="BR12">
        <v>4.3600000000000003</v>
      </c>
      <c r="BS12">
        <v>0.2</v>
      </c>
      <c r="BT12">
        <v>0</v>
      </c>
      <c r="BU12">
        <v>0</v>
      </c>
      <c r="BV12">
        <v>0</v>
      </c>
      <c r="BW12">
        <f t="shared" si="2"/>
        <v>58.080000000000005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117.537871</v>
      </c>
      <c r="L13">
        <v>351.34017</v>
      </c>
      <c r="M13">
        <v>92</v>
      </c>
      <c r="N13">
        <v>118.125</v>
      </c>
      <c r="O13">
        <v>123.66562500000001</v>
      </c>
      <c r="P13">
        <v>139.31</v>
      </c>
      <c r="Q13">
        <v>0</v>
      </c>
      <c r="R13">
        <v>20.914431</v>
      </c>
      <c r="S13">
        <v>12.804055</v>
      </c>
      <c r="T13">
        <v>0</v>
      </c>
      <c r="U13">
        <v>348.97500000000002</v>
      </c>
      <c r="V13">
        <v>2</v>
      </c>
      <c r="W13">
        <v>16</v>
      </c>
      <c r="X13">
        <v>55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36.544144000000003</v>
      </c>
      <c r="AE13">
        <v>30.792000000000002</v>
      </c>
      <c r="AF13">
        <v>8.8740000000000006</v>
      </c>
      <c r="AG13">
        <v>40.049999999999997</v>
      </c>
      <c r="AH13">
        <v>37.880000000000003</v>
      </c>
      <c r="AI13">
        <v>0</v>
      </c>
      <c r="AJ13">
        <v>0</v>
      </c>
      <c r="AK13">
        <v>50.76</v>
      </c>
      <c r="AL13">
        <v>11.62</v>
      </c>
      <c r="AM13">
        <v>5.2786799999999996</v>
      </c>
      <c r="AN13">
        <v>0.61216000000000004</v>
      </c>
      <c r="AO13">
        <v>20.873999999999999</v>
      </c>
      <c r="AP13">
        <v>12.9381</v>
      </c>
      <c r="AQ13">
        <v>0</v>
      </c>
      <c r="AR13">
        <v>4.4160000000000004</v>
      </c>
      <c r="AS13">
        <v>10.492559999999999</v>
      </c>
      <c r="AT13">
        <v>12.680993000000001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58.080000000000005</v>
      </c>
      <c r="BA13">
        <f t="shared" si="1"/>
        <v>1768.9664689999995</v>
      </c>
      <c r="BB13">
        <v>10</v>
      </c>
      <c r="BD13">
        <v>0</v>
      </c>
      <c r="BE13">
        <v>8.39</v>
      </c>
      <c r="BF13">
        <v>2.2599999999999998</v>
      </c>
      <c r="BG13">
        <v>0</v>
      </c>
      <c r="BH13">
        <v>6.71</v>
      </c>
      <c r="BI13">
        <v>7.88</v>
      </c>
      <c r="BJ13">
        <v>4.0999999999999996</v>
      </c>
      <c r="BK13">
        <v>3.06</v>
      </c>
      <c r="BL13">
        <v>0.93</v>
      </c>
      <c r="BM13">
        <v>0</v>
      </c>
      <c r="BN13">
        <v>0</v>
      </c>
      <c r="BO13">
        <v>15.88</v>
      </c>
      <c r="BP13">
        <v>4.3099999999999996</v>
      </c>
      <c r="BQ13">
        <v>0</v>
      </c>
      <c r="BR13">
        <v>4.3600000000000003</v>
      </c>
      <c r="BS13">
        <v>0.2</v>
      </c>
      <c r="BT13">
        <v>0</v>
      </c>
      <c r="BU13">
        <v>0</v>
      </c>
      <c r="BV13">
        <v>0</v>
      </c>
      <c r="BW13">
        <f t="shared" si="2"/>
        <v>58.080000000000005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117.56004900000001</v>
      </c>
      <c r="L14">
        <v>351.34017</v>
      </c>
      <c r="M14">
        <v>92</v>
      </c>
      <c r="N14">
        <v>118.125</v>
      </c>
      <c r="O14">
        <v>123.66562500000001</v>
      </c>
      <c r="P14">
        <v>139.31</v>
      </c>
      <c r="Q14">
        <v>0</v>
      </c>
      <c r="R14">
        <v>20.914431</v>
      </c>
      <c r="S14">
        <v>12.804055</v>
      </c>
      <c r="T14">
        <v>0</v>
      </c>
      <c r="U14">
        <v>348.97500000000002</v>
      </c>
      <c r="V14">
        <v>2</v>
      </c>
      <c r="W14">
        <v>16</v>
      </c>
      <c r="X14">
        <v>55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36.544144000000003</v>
      </c>
      <c r="AE14">
        <v>30.792000000000002</v>
      </c>
      <c r="AF14">
        <v>8.8740000000000006</v>
      </c>
      <c r="AG14">
        <v>40.049999999999997</v>
      </c>
      <c r="AH14">
        <v>37.880000000000003</v>
      </c>
      <c r="AI14">
        <v>0</v>
      </c>
      <c r="AJ14">
        <v>0</v>
      </c>
      <c r="AK14">
        <v>50.76</v>
      </c>
      <c r="AL14">
        <v>11.62</v>
      </c>
      <c r="AM14">
        <v>5.2786799999999996</v>
      </c>
      <c r="AN14">
        <v>0.61216000000000004</v>
      </c>
      <c r="AO14">
        <v>20.873999999999999</v>
      </c>
      <c r="AP14">
        <v>12.9381</v>
      </c>
      <c r="AQ14">
        <v>0</v>
      </c>
      <c r="AR14">
        <v>4.4160000000000004</v>
      </c>
      <c r="AS14">
        <v>10.492559999999999</v>
      </c>
      <c r="AT14">
        <v>13.180051000000001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58.080000000000005</v>
      </c>
      <c r="BA14">
        <f t="shared" si="1"/>
        <v>1769.4877049999993</v>
      </c>
      <c r="BB14">
        <v>11</v>
      </c>
      <c r="BD14">
        <v>0</v>
      </c>
      <c r="BE14">
        <v>8.39</v>
      </c>
      <c r="BF14">
        <v>2.2599999999999998</v>
      </c>
      <c r="BG14">
        <v>0</v>
      </c>
      <c r="BH14">
        <v>6.71</v>
      </c>
      <c r="BI14">
        <v>7.88</v>
      </c>
      <c r="BJ14">
        <v>4.0999999999999996</v>
      </c>
      <c r="BK14">
        <v>3.06</v>
      </c>
      <c r="BL14">
        <v>0.93</v>
      </c>
      <c r="BM14">
        <v>0</v>
      </c>
      <c r="BN14">
        <v>0</v>
      </c>
      <c r="BO14">
        <v>15.88</v>
      </c>
      <c r="BP14">
        <v>4.3099999999999996</v>
      </c>
      <c r="BQ14">
        <v>0</v>
      </c>
      <c r="BR14">
        <v>4.3600000000000003</v>
      </c>
      <c r="BS14">
        <v>0.2</v>
      </c>
      <c r="BT14">
        <v>0</v>
      </c>
      <c r="BU14">
        <v>0</v>
      </c>
      <c r="BV14">
        <v>0</v>
      </c>
      <c r="BW14">
        <f t="shared" si="2"/>
        <v>58.080000000000005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117.537871</v>
      </c>
      <c r="L15">
        <v>351.34017</v>
      </c>
      <c r="M15">
        <v>92</v>
      </c>
      <c r="N15">
        <v>118.125</v>
      </c>
      <c r="O15">
        <v>123.66562500000001</v>
      </c>
      <c r="P15">
        <v>139.31</v>
      </c>
      <c r="Q15">
        <v>0</v>
      </c>
      <c r="R15">
        <v>20.914431</v>
      </c>
      <c r="S15">
        <v>12.804055</v>
      </c>
      <c r="T15">
        <v>0</v>
      </c>
      <c r="U15">
        <v>348.97500000000002</v>
      </c>
      <c r="V15">
        <v>2</v>
      </c>
      <c r="W15">
        <v>16</v>
      </c>
      <c r="X15">
        <v>55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36.544144000000003</v>
      </c>
      <c r="AE15">
        <v>30.792000000000002</v>
      </c>
      <c r="AF15">
        <v>8.8740000000000006</v>
      </c>
      <c r="AG15">
        <v>40.049999999999997</v>
      </c>
      <c r="AH15">
        <v>37.880000000000003</v>
      </c>
      <c r="AI15">
        <v>0</v>
      </c>
      <c r="AJ15">
        <v>0</v>
      </c>
      <c r="AK15">
        <v>50.76</v>
      </c>
      <c r="AL15">
        <v>11.62</v>
      </c>
      <c r="AM15">
        <v>5.2786799999999996</v>
      </c>
      <c r="AN15">
        <v>0.61216000000000004</v>
      </c>
      <c r="AO15">
        <v>20.873999999999999</v>
      </c>
      <c r="AP15">
        <v>11.529</v>
      </c>
      <c r="AQ15">
        <v>0</v>
      </c>
      <c r="AR15">
        <v>4.4160000000000004</v>
      </c>
      <c r="AS15">
        <v>5.3807999999999998</v>
      </c>
      <c r="AT15">
        <v>13.180051000000001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58.080000000000005</v>
      </c>
      <c r="BA15">
        <f t="shared" si="1"/>
        <v>1762.9446669999995</v>
      </c>
      <c r="BB15">
        <v>12</v>
      </c>
      <c r="BD15">
        <v>0</v>
      </c>
      <c r="BE15">
        <v>8.39</v>
      </c>
      <c r="BF15">
        <v>2.2599999999999998</v>
      </c>
      <c r="BG15">
        <v>0</v>
      </c>
      <c r="BH15">
        <v>6.71</v>
      </c>
      <c r="BI15">
        <v>7.88</v>
      </c>
      <c r="BJ15">
        <v>4.0999999999999996</v>
      </c>
      <c r="BK15">
        <v>3.06</v>
      </c>
      <c r="BL15">
        <v>0.93</v>
      </c>
      <c r="BM15">
        <v>0</v>
      </c>
      <c r="BN15">
        <v>0</v>
      </c>
      <c r="BO15">
        <v>15.88</v>
      </c>
      <c r="BP15">
        <v>4.3099999999999996</v>
      </c>
      <c r="BQ15">
        <v>0</v>
      </c>
      <c r="BR15">
        <v>4.3600000000000003</v>
      </c>
      <c r="BS15">
        <v>0.2</v>
      </c>
      <c r="BT15">
        <v>0</v>
      </c>
      <c r="BU15">
        <v>0</v>
      </c>
      <c r="BV15">
        <v>0</v>
      </c>
      <c r="BW15">
        <f t="shared" si="2"/>
        <v>58.080000000000005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117.56004900000001</v>
      </c>
      <c r="L16">
        <v>351.34017</v>
      </c>
      <c r="M16">
        <v>92</v>
      </c>
      <c r="N16">
        <v>118.125</v>
      </c>
      <c r="O16">
        <v>123.66562500000001</v>
      </c>
      <c r="P16">
        <v>139.31</v>
      </c>
      <c r="Q16">
        <v>0</v>
      </c>
      <c r="R16">
        <v>20.914431</v>
      </c>
      <c r="S16">
        <v>12.804055</v>
      </c>
      <c r="T16">
        <v>0</v>
      </c>
      <c r="U16">
        <v>348.97500000000002</v>
      </c>
      <c r="V16">
        <v>2</v>
      </c>
      <c r="W16">
        <v>16</v>
      </c>
      <c r="X16">
        <v>55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36.544144000000003</v>
      </c>
      <c r="AE16">
        <v>30.792000000000002</v>
      </c>
      <c r="AF16">
        <v>8.8740000000000006</v>
      </c>
      <c r="AG16">
        <v>40.049999999999997</v>
      </c>
      <c r="AH16">
        <v>37.880000000000003</v>
      </c>
      <c r="AI16">
        <v>0</v>
      </c>
      <c r="AJ16">
        <v>0</v>
      </c>
      <c r="AK16">
        <v>50.76</v>
      </c>
      <c r="AL16">
        <v>11.62</v>
      </c>
      <c r="AM16">
        <v>5.2786799999999996</v>
      </c>
      <c r="AN16">
        <v>0.61216000000000004</v>
      </c>
      <c r="AO16">
        <v>20.873999999999999</v>
      </c>
      <c r="AP16">
        <v>11.529</v>
      </c>
      <c r="AQ16">
        <v>0</v>
      </c>
      <c r="AR16">
        <v>4.4160000000000004</v>
      </c>
      <c r="AS16">
        <v>5.3807999999999998</v>
      </c>
      <c r="AT16">
        <v>12.00225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58.080000000000005</v>
      </c>
      <c r="BA16">
        <f t="shared" si="1"/>
        <v>1761.7890439999992</v>
      </c>
      <c r="BB16">
        <v>13</v>
      </c>
      <c r="BD16">
        <v>0</v>
      </c>
      <c r="BE16">
        <v>8.39</v>
      </c>
      <c r="BF16">
        <v>2.2599999999999998</v>
      </c>
      <c r="BG16">
        <v>0</v>
      </c>
      <c r="BH16">
        <v>6.71</v>
      </c>
      <c r="BI16">
        <v>7.88</v>
      </c>
      <c r="BJ16">
        <v>4.0999999999999996</v>
      </c>
      <c r="BK16">
        <v>3.06</v>
      </c>
      <c r="BL16">
        <v>0.93</v>
      </c>
      <c r="BM16">
        <v>0</v>
      </c>
      <c r="BN16">
        <v>0</v>
      </c>
      <c r="BO16">
        <v>15.88</v>
      </c>
      <c r="BP16">
        <v>4.3099999999999996</v>
      </c>
      <c r="BQ16">
        <v>0</v>
      </c>
      <c r="BR16">
        <v>4.3600000000000003</v>
      </c>
      <c r="BS16">
        <v>0.2</v>
      </c>
      <c r="BT16">
        <v>0</v>
      </c>
      <c r="BU16">
        <v>0</v>
      </c>
      <c r="BV16">
        <v>0</v>
      </c>
      <c r="BW16">
        <f t="shared" si="2"/>
        <v>58.080000000000005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117.537871</v>
      </c>
      <c r="L17">
        <v>351.34017</v>
      </c>
      <c r="M17">
        <v>92</v>
      </c>
      <c r="N17">
        <v>118.125</v>
      </c>
      <c r="O17">
        <v>123.66562500000001</v>
      </c>
      <c r="P17">
        <v>139.31</v>
      </c>
      <c r="Q17">
        <v>0</v>
      </c>
      <c r="R17">
        <v>20.914431</v>
      </c>
      <c r="S17">
        <v>12.804055</v>
      </c>
      <c r="T17">
        <v>0</v>
      </c>
      <c r="U17">
        <v>348.97500000000002</v>
      </c>
      <c r="V17">
        <v>2</v>
      </c>
      <c r="W17">
        <v>16</v>
      </c>
      <c r="X17">
        <v>55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36.544144000000003</v>
      </c>
      <c r="AE17">
        <v>30.792000000000002</v>
      </c>
      <c r="AF17">
        <v>8.8740000000000006</v>
      </c>
      <c r="AG17">
        <v>40.049999999999997</v>
      </c>
      <c r="AH17">
        <v>37.880000000000003</v>
      </c>
      <c r="AI17">
        <v>0</v>
      </c>
      <c r="AJ17">
        <v>0</v>
      </c>
      <c r="AK17">
        <v>50.76</v>
      </c>
      <c r="AL17">
        <v>11.62</v>
      </c>
      <c r="AM17">
        <v>5.2786799999999996</v>
      </c>
      <c r="AN17">
        <v>0.61216000000000004</v>
      </c>
      <c r="AO17">
        <v>20.873999999999999</v>
      </c>
      <c r="AP17">
        <v>11.529</v>
      </c>
      <c r="AQ17">
        <v>0</v>
      </c>
      <c r="AR17">
        <v>4.4160000000000004</v>
      </c>
      <c r="AS17">
        <v>5.3807999999999998</v>
      </c>
      <c r="AT17">
        <v>13.180051000000001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58.080000000000005</v>
      </c>
      <c r="BA17">
        <f t="shared" si="1"/>
        <v>1762.9446669999995</v>
      </c>
      <c r="BB17">
        <v>14</v>
      </c>
      <c r="BD17">
        <v>0</v>
      </c>
      <c r="BE17">
        <v>8.39</v>
      </c>
      <c r="BF17">
        <v>2.2599999999999998</v>
      </c>
      <c r="BG17">
        <v>0</v>
      </c>
      <c r="BH17">
        <v>6.71</v>
      </c>
      <c r="BI17">
        <v>7.88</v>
      </c>
      <c r="BJ17">
        <v>4.0999999999999996</v>
      </c>
      <c r="BK17">
        <v>3.06</v>
      </c>
      <c r="BL17">
        <v>0.93</v>
      </c>
      <c r="BM17">
        <v>0</v>
      </c>
      <c r="BN17">
        <v>0</v>
      </c>
      <c r="BO17">
        <v>15.88</v>
      </c>
      <c r="BP17">
        <v>4.3099999999999996</v>
      </c>
      <c r="BQ17">
        <v>0</v>
      </c>
      <c r="BR17">
        <v>4.3600000000000003</v>
      </c>
      <c r="BS17">
        <v>0.2</v>
      </c>
      <c r="BT17">
        <v>0</v>
      </c>
      <c r="BU17">
        <v>0</v>
      </c>
      <c r="BV17">
        <v>0</v>
      </c>
      <c r="BW17">
        <f t="shared" si="2"/>
        <v>58.080000000000005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117.56004900000001</v>
      </c>
      <c r="L18">
        <v>351.34017</v>
      </c>
      <c r="M18">
        <v>92</v>
      </c>
      <c r="N18">
        <v>118.125</v>
      </c>
      <c r="O18">
        <v>123.66562500000001</v>
      </c>
      <c r="P18">
        <v>139.31</v>
      </c>
      <c r="Q18">
        <v>0</v>
      </c>
      <c r="R18">
        <v>20.914431</v>
      </c>
      <c r="S18">
        <v>12.804055</v>
      </c>
      <c r="T18">
        <v>0</v>
      </c>
      <c r="U18">
        <v>348.97500000000002</v>
      </c>
      <c r="V18">
        <v>2</v>
      </c>
      <c r="W18">
        <v>16</v>
      </c>
      <c r="X18">
        <v>55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36.544144000000003</v>
      </c>
      <c r="AE18">
        <v>30.792000000000002</v>
      </c>
      <c r="AF18">
        <v>8.8740000000000006</v>
      </c>
      <c r="AG18">
        <v>40.049999999999997</v>
      </c>
      <c r="AH18">
        <v>37.880000000000003</v>
      </c>
      <c r="AI18">
        <v>0</v>
      </c>
      <c r="AJ18">
        <v>0</v>
      </c>
      <c r="AK18">
        <v>50.76</v>
      </c>
      <c r="AL18">
        <v>11.62</v>
      </c>
      <c r="AM18">
        <v>5.2786799999999996</v>
      </c>
      <c r="AN18">
        <v>0.61216000000000004</v>
      </c>
      <c r="AO18">
        <v>20.873999999999999</v>
      </c>
      <c r="AP18">
        <v>11.529</v>
      </c>
      <c r="AQ18">
        <v>0</v>
      </c>
      <c r="AR18">
        <v>4.4160000000000004</v>
      </c>
      <c r="AS18">
        <v>5.3807999999999998</v>
      </c>
      <c r="AT18">
        <v>13.180051000000001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58.080000000000005</v>
      </c>
      <c r="BA18">
        <f t="shared" si="1"/>
        <v>1762.9668449999992</v>
      </c>
      <c r="BB18">
        <v>15</v>
      </c>
      <c r="BD18">
        <v>0</v>
      </c>
      <c r="BE18">
        <v>8.39</v>
      </c>
      <c r="BF18">
        <v>2.2599999999999998</v>
      </c>
      <c r="BG18">
        <v>0</v>
      </c>
      <c r="BH18">
        <v>6.71</v>
      </c>
      <c r="BI18">
        <v>7.88</v>
      </c>
      <c r="BJ18">
        <v>4.0999999999999996</v>
      </c>
      <c r="BK18">
        <v>3.06</v>
      </c>
      <c r="BL18">
        <v>0.93</v>
      </c>
      <c r="BM18">
        <v>0</v>
      </c>
      <c r="BN18">
        <v>0</v>
      </c>
      <c r="BO18">
        <v>15.88</v>
      </c>
      <c r="BP18">
        <v>4.3099999999999996</v>
      </c>
      <c r="BQ18">
        <v>0</v>
      </c>
      <c r="BR18">
        <v>4.3600000000000003</v>
      </c>
      <c r="BS18">
        <v>0.2</v>
      </c>
      <c r="BT18">
        <v>0</v>
      </c>
      <c r="BU18">
        <v>0</v>
      </c>
      <c r="BV18">
        <v>0</v>
      </c>
      <c r="BW18">
        <f t="shared" si="2"/>
        <v>58.080000000000005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117.537871</v>
      </c>
      <c r="L19">
        <v>351.34017</v>
      </c>
      <c r="M19">
        <v>92</v>
      </c>
      <c r="N19">
        <v>118.125</v>
      </c>
      <c r="O19">
        <v>123.66562500000001</v>
      </c>
      <c r="P19">
        <v>139.31</v>
      </c>
      <c r="Q19">
        <v>0</v>
      </c>
      <c r="R19">
        <v>20.914431</v>
      </c>
      <c r="S19">
        <v>12.804055</v>
      </c>
      <c r="T19">
        <v>0</v>
      </c>
      <c r="U19">
        <v>348.97500000000002</v>
      </c>
      <c r="V19">
        <v>2</v>
      </c>
      <c r="W19">
        <v>16</v>
      </c>
      <c r="X19">
        <v>55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36.544144000000003</v>
      </c>
      <c r="AE19">
        <v>30.792000000000002</v>
      </c>
      <c r="AF19">
        <v>8.8740000000000006</v>
      </c>
      <c r="AG19">
        <v>40.049999999999997</v>
      </c>
      <c r="AH19">
        <v>37.880000000000003</v>
      </c>
      <c r="AI19">
        <v>0</v>
      </c>
      <c r="AJ19">
        <v>0</v>
      </c>
      <c r="AK19">
        <v>50.76</v>
      </c>
      <c r="AL19">
        <v>11.62</v>
      </c>
      <c r="AM19">
        <v>5.2786799999999996</v>
      </c>
      <c r="AN19">
        <v>0.61216000000000004</v>
      </c>
      <c r="AO19">
        <v>20.58</v>
      </c>
      <c r="AP19">
        <v>11.529</v>
      </c>
      <c r="AQ19">
        <v>0</v>
      </c>
      <c r="AR19">
        <v>4.4160000000000004</v>
      </c>
      <c r="AS19">
        <v>5.3807999999999998</v>
      </c>
      <c r="AT19">
        <v>13.180051000000001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58.140000000000008</v>
      </c>
      <c r="BA19">
        <f t="shared" si="1"/>
        <v>1762.7106669999996</v>
      </c>
      <c r="BB19">
        <v>16</v>
      </c>
      <c r="BD19">
        <v>0</v>
      </c>
      <c r="BE19">
        <v>8.39</v>
      </c>
      <c r="BF19">
        <v>2.3199999999999998</v>
      </c>
      <c r="BG19">
        <v>0</v>
      </c>
      <c r="BH19">
        <v>6.71</v>
      </c>
      <c r="BI19">
        <v>7.88</v>
      </c>
      <c r="BJ19">
        <v>4.0999999999999996</v>
      </c>
      <c r="BK19">
        <v>3.06</v>
      </c>
      <c r="BL19">
        <v>0.93</v>
      </c>
      <c r="BM19">
        <v>0</v>
      </c>
      <c r="BN19">
        <v>0</v>
      </c>
      <c r="BO19">
        <v>15.88</v>
      </c>
      <c r="BP19">
        <v>4.3099999999999996</v>
      </c>
      <c r="BQ19">
        <v>0</v>
      </c>
      <c r="BR19">
        <v>4.3600000000000003</v>
      </c>
      <c r="BS19">
        <v>0.2</v>
      </c>
      <c r="BT19">
        <v>0</v>
      </c>
      <c r="BU19">
        <v>0</v>
      </c>
      <c r="BV19">
        <v>0</v>
      </c>
      <c r="BW19">
        <f t="shared" si="2"/>
        <v>58.140000000000008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117.56004900000001</v>
      </c>
      <c r="L20">
        <v>351.34017</v>
      </c>
      <c r="M20">
        <v>92</v>
      </c>
      <c r="N20">
        <v>118.125</v>
      </c>
      <c r="O20">
        <v>123.66562500000001</v>
      </c>
      <c r="P20">
        <v>139.31</v>
      </c>
      <c r="Q20">
        <v>0</v>
      </c>
      <c r="R20">
        <v>20.914431</v>
      </c>
      <c r="S20">
        <v>12.804055</v>
      </c>
      <c r="T20">
        <v>0</v>
      </c>
      <c r="U20">
        <v>348.97500000000002</v>
      </c>
      <c r="V20">
        <v>2</v>
      </c>
      <c r="W20">
        <v>16</v>
      </c>
      <c r="X20">
        <v>55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36.544144000000003</v>
      </c>
      <c r="AE20">
        <v>30.792000000000002</v>
      </c>
      <c r="AF20">
        <v>8.8740000000000006</v>
      </c>
      <c r="AG20">
        <v>40.049999999999997</v>
      </c>
      <c r="AH20">
        <v>37.880000000000003</v>
      </c>
      <c r="AI20">
        <v>0</v>
      </c>
      <c r="AJ20">
        <v>0</v>
      </c>
      <c r="AK20">
        <v>50.76</v>
      </c>
      <c r="AL20">
        <v>11.62</v>
      </c>
      <c r="AM20">
        <v>5.2786799999999996</v>
      </c>
      <c r="AN20">
        <v>0.61216000000000004</v>
      </c>
      <c r="AO20">
        <v>20.58</v>
      </c>
      <c r="AP20">
        <v>11.529</v>
      </c>
      <c r="AQ20">
        <v>0</v>
      </c>
      <c r="AR20">
        <v>4.4160000000000004</v>
      </c>
      <c r="AS20">
        <v>5.3807999999999998</v>
      </c>
      <c r="AT20">
        <v>13.180051000000001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58.140000000000008</v>
      </c>
      <c r="BA20">
        <f t="shared" si="1"/>
        <v>1762.7328449999993</v>
      </c>
      <c r="BB20">
        <v>17</v>
      </c>
      <c r="BD20">
        <v>0</v>
      </c>
      <c r="BE20">
        <v>8.39</v>
      </c>
      <c r="BF20">
        <v>2.3199999999999998</v>
      </c>
      <c r="BG20">
        <v>0</v>
      </c>
      <c r="BH20">
        <v>6.71</v>
      </c>
      <c r="BI20">
        <v>7.88</v>
      </c>
      <c r="BJ20">
        <v>4.0999999999999996</v>
      </c>
      <c r="BK20">
        <v>3.06</v>
      </c>
      <c r="BL20">
        <v>0.93</v>
      </c>
      <c r="BM20">
        <v>0</v>
      </c>
      <c r="BN20">
        <v>0</v>
      </c>
      <c r="BO20">
        <v>15.88</v>
      </c>
      <c r="BP20">
        <v>4.3099999999999996</v>
      </c>
      <c r="BQ20">
        <v>0</v>
      </c>
      <c r="BR20">
        <v>4.3600000000000003</v>
      </c>
      <c r="BS20">
        <v>0.2</v>
      </c>
      <c r="BT20">
        <v>0</v>
      </c>
      <c r="BU20">
        <v>0</v>
      </c>
      <c r="BV20">
        <v>0</v>
      </c>
      <c r="BW20">
        <f t="shared" si="2"/>
        <v>58.140000000000008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117.537871</v>
      </c>
      <c r="L21">
        <v>351.34017</v>
      </c>
      <c r="M21">
        <v>92</v>
      </c>
      <c r="N21">
        <v>118.125</v>
      </c>
      <c r="O21">
        <v>123.66562500000001</v>
      </c>
      <c r="P21">
        <v>139.31</v>
      </c>
      <c r="Q21">
        <v>0</v>
      </c>
      <c r="R21">
        <v>20.914431</v>
      </c>
      <c r="S21">
        <v>12.804055</v>
      </c>
      <c r="T21">
        <v>0</v>
      </c>
      <c r="U21">
        <v>344.8125</v>
      </c>
      <c r="V21">
        <v>2</v>
      </c>
      <c r="W21">
        <v>16</v>
      </c>
      <c r="X21">
        <v>55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36.544144000000003</v>
      </c>
      <c r="AE21">
        <v>30.792000000000002</v>
      </c>
      <c r="AF21">
        <v>8.8740000000000006</v>
      </c>
      <c r="AG21">
        <v>40.049999999999997</v>
      </c>
      <c r="AH21">
        <v>46.781799999999997</v>
      </c>
      <c r="AI21">
        <v>0</v>
      </c>
      <c r="AJ21">
        <v>0</v>
      </c>
      <c r="AK21">
        <v>50.76</v>
      </c>
      <c r="AL21">
        <v>11.62</v>
      </c>
      <c r="AM21">
        <v>5.2786799999999996</v>
      </c>
      <c r="AN21">
        <v>0.61216000000000004</v>
      </c>
      <c r="AO21">
        <v>20.58</v>
      </c>
      <c r="AP21">
        <v>11.529</v>
      </c>
      <c r="AQ21">
        <v>0</v>
      </c>
      <c r="AR21">
        <v>4.4160000000000004</v>
      </c>
      <c r="AS21">
        <v>5.3807999999999998</v>
      </c>
      <c r="AT21">
        <v>13.180051000000001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58.140000000000008</v>
      </c>
      <c r="BA21">
        <f t="shared" si="1"/>
        <v>1767.4499669999993</v>
      </c>
      <c r="BB21">
        <v>18</v>
      </c>
      <c r="BD21">
        <v>0</v>
      </c>
      <c r="BE21">
        <v>8.39</v>
      </c>
      <c r="BF21">
        <v>2.3199999999999998</v>
      </c>
      <c r="BG21">
        <v>0</v>
      </c>
      <c r="BH21">
        <v>6.71</v>
      </c>
      <c r="BI21">
        <v>7.88</v>
      </c>
      <c r="BJ21">
        <v>4.0999999999999996</v>
      </c>
      <c r="BK21">
        <v>3.06</v>
      </c>
      <c r="BL21">
        <v>0.93</v>
      </c>
      <c r="BM21">
        <v>0</v>
      </c>
      <c r="BN21">
        <v>0</v>
      </c>
      <c r="BO21">
        <v>15.88</v>
      </c>
      <c r="BP21">
        <v>4.3099999999999996</v>
      </c>
      <c r="BQ21">
        <v>0</v>
      </c>
      <c r="BR21">
        <v>4.3600000000000003</v>
      </c>
      <c r="BS21">
        <v>0.2</v>
      </c>
      <c r="BT21">
        <v>0</v>
      </c>
      <c r="BU21">
        <v>0</v>
      </c>
      <c r="BV21">
        <v>0</v>
      </c>
      <c r="BW21">
        <f t="shared" si="2"/>
        <v>58.140000000000008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117.56004900000001</v>
      </c>
      <c r="L22">
        <v>351.34017</v>
      </c>
      <c r="M22">
        <v>92</v>
      </c>
      <c r="N22">
        <v>118.125</v>
      </c>
      <c r="O22">
        <v>123.66562500000001</v>
      </c>
      <c r="P22">
        <v>139.31</v>
      </c>
      <c r="Q22">
        <v>0</v>
      </c>
      <c r="R22">
        <v>20.914431</v>
      </c>
      <c r="S22">
        <v>12.804055</v>
      </c>
      <c r="T22">
        <v>0</v>
      </c>
      <c r="U22">
        <v>344.8125</v>
      </c>
      <c r="V22">
        <v>2</v>
      </c>
      <c r="W22">
        <v>16</v>
      </c>
      <c r="X22">
        <v>55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36.544144000000003</v>
      </c>
      <c r="AE22">
        <v>30.792000000000002</v>
      </c>
      <c r="AF22">
        <v>8.8740000000000006</v>
      </c>
      <c r="AG22">
        <v>40.049999999999997</v>
      </c>
      <c r="AH22">
        <v>46.781799999999997</v>
      </c>
      <c r="AI22">
        <v>0</v>
      </c>
      <c r="AJ22">
        <v>0</v>
      </c>
      <c r="AK22">
        <v>50.76</v>
      </c>
      <c r="AL22">
        <v>11.62</v>
      </c>
      <c r="AM22">
        <v>5.2786799999999996</v>
      </c>
      <c r="AN22">
        <v>0.61216000000000004</v>
      </c>
      <c r="AO22">
        <v>20.58</v>
      </c>
      <c r="AP22">
        <v>11.529</v>
      </c>
      <c r="AQ22">
        <v>15.561</v>
      </c>
      <c r="AR22">
        <v>4.4160000000000004</v>
      </c>
      <c r="AS22">
        <v>5.3807999999999998</v>
      </c>
      <c r="AT22">
        <v>13.180051000000001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58.140000000000008</v>
      </c>
      <c r="BA22">
        <f t="shared" si="1"/>
        <v>1783.0331449999992</v>
      </c>
      <c r="BB22">
        <v>19</v>
      </c>
      <c r="BD22">
        <v>0</v>
      </c>
      <c r="BE22">
        <v>8.39</v>
      </c>
      <c r="BF22">
        <v>2.3199999999999998</v>
      </c>
      <c r="BG22">
        <v>0</v>
      </c>
      <c r="BH22">
        <v>6.71</v>
      </c>
      <c r="BI22">
        <v>7.88</v>
      </c>
      <c r="BJ22">
        <v>4.0999999999999996</v>
      </c>
      <c r="BK22">
        <v>3.06</v>
      </c>
      <c r="BL22">
        <v>0.93</v>
      </c>
      <c r="BM22">
        <v>0</v>
      </c>
      <c r="BN22">
        <v>0</v>
      </c>
      <c r="BO22">
        <v>15.88</v>
      </c>
      <c r="BP22">
        <v>4.3099999999999996</v>
      </c>
      <c r="BQ22">
        <v>0</v>
      </c>
      <c r="BR22">
        <v>4.3600000000000003</v>
      </c>
      <c r="BS22">
        <v>0.2</v>
      </c>
      <c r="BT22">
        <v>0</v>
      </c>
      <c r="BU22">
        <v>0</v>
      </c>
      <c r="BV22">
        <v>0</v>
      </c>
      <c r="BW22">
        <f t="shared" si="2"/>
        <v>58.140000000000008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117.47487099999999</v>
      </c>
      <c r="L23">
        <v>351.34017</v>
      </c>
      <c r="M23">
        <v>92</v>
      </c>
      <c r="N23">
        <v>118.125</v>
      </c>
      <c r="O23">
        <v>123.66562500000001</v>
      </c>
      <c r="P23">
        <v>139.31</v>
      </c>
      <c r="Q23">
        <v>0</v>
      </c>
      <c r="R23">
        <v>21.032969000000001</v>
      </c>
      <c r="S23">
        <v>13.107542</v>
      </c>
      <c r="T23">
        <v>0</v>
      </c>
      <c r="U23">
        <v>344.8125</v>
      </c>
      <c r="V23">
        <v>2</v>
      </c>
      <c r="W23">
        <v>16</v>
      </c>
      <c r="X23">
        <v>55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36.544144000000003</v>
      </c>
      <c r="AE23">
        <v>43.622</v>
      </c>
      <c r="AF23">
        <v>8.8740000000000006</v>
      </c>
      <c r="AG23">
        <v>40.049999999999997</v>
      </c>
      <c r="AH23">
        <v>46.781799999999997</v>
      </c>
      <c r="AI23">
        <v>0</v>
      </c>
      <c r="AJ23">
        <v>0</v>
      </c>
      <c r="AK23">
        <v>50.76</v>
      </c>
      <c r="AL23">
        <v>11.62</v>
      </c>
      <c r="AM23">
        <v>5.2786799999999996</v>
      </c>
      <c r="AN23">
        <v>0.61216000000000004</v>
      </c>
      <c r="AO23">
        <v>20.58</v>
      </c>
      <c r="AP23">
        <v>11.529</v>
      </c>
      <c r="AQ23">
        <v>31.122</v>
      </c>
      <c r="AR23">
        <v>4.4160000000000004</v>
      </c>
      <c r="AS23">
        <v>5.3807999999999998</v>
      </c>
      <c r="AT23">
        <v>13.180051000000001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58.140000000000008</v>
      </c>
      <c r="BA23">
        <f t="shared" si="1"/>
        <v>1811.7609919999995</v>
      </c>
      <c r="BB23">
        <v>20</v>
      </c>
      <c r="BD23">
        <v>0</v>
      </c>
      <c r="BE23">
        <v>8.39</v>
      </c>
      <c r="BF23">
        <v>2.3199999999999998</v>
      </c>
      <c r="BG23">
        <v>0</v>
      </c>
      <c r="BH23">
        <v>6.71</v>
      </c>
      <c r="BI23">
        <v>7.88</v>
      </c>
      <c r="BJ23">
        <v>4.0999999999999996</v>
      </c>
      <c r="BK23">
        <v>3.06</v>
      </c>
      <c r="BL23">
        <v>0.93</v>
      </c>
      <c r="BM23">
        <v>0</v>
      </c>
      <c r="BN23">
        <v>0</v>
      </c>
      <c r="BO23">
        <v>15.88</v>
      </c>
      <c r="BP23">
        <v>4.3099999999999996</v>
      </c>
      <c r="BQ23">
        <v>0</v>
      </c>
      <c r="BR23">
        <v>4.3600000000000003</v>
      </c>
      <c r="BS23">
        <v>0.2</v>
      </c>
      <c r="BT23">
        <v>0</v>
      </c>
      <c r="BU23">
        <v>0</v>
      </c>
      <c r="BV23">
        <v>0</v>
      </c>
      <c r="BW23">
        <f t="shared" si="2"/>
        <v>58.140000000000008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117.497163</v>
      </c>
      <c r="L24">
        <v>351.34017</v>
      </c>
      <c r="M24">
        <v>92</v>
      </c>
      <c r="N24">
        <v>118.125</v>
      </c>
      <c r="O24">
        <v>123.66562500000001</v>
      </c>
      <c r="P24">
        <v>139.31</v>
      </c>
      <c r="Q24">
        <v>0</v>
      </c>
      <c r="R24">
        <v>21.032969000000001</v>
      </c>
      <c r="S24">
        <v>13.107542</v>
      </c>
      <c r="T24">
        <v>0</v>
      </c>
      <c r="U24">
        <v>344.8125</v>
      </c>
      <c r="V24">
        <v>2</v>
      </c>
      <c r="W24">
        <v>16</v>
      </c>
      <c r="X24">
        <v>55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36.544144000000003</v>
      </c>
      <c r="AE24">
        <v>43.622</v>
      </c>
      <c r="AF24">
        <v>8.8740000000000006</v>
      </c>
      <c r="AG24">
        <v>40.049999999999997</v>
      </c>
      <c r="AH24">
        <v>46.781799999999997</v>
      </c>
      <c r="AI24">
        <v>0</v>
      </c>
      <c r="AJ24">
        <v>0</v>
      </c>
      <c r="AK24">
        <v>50.76</v>
      </c>
      <c r="AL24">
        <v>11.62</v>
      </c>
      <c r="AM24">
        <v>5.2786799999999996</v>
      </c>
      <c r="AN24">
        <v>0.61216000000000004</v>
      </c>
      <c r="AO24">
        <v>20.58</v>
      </c>
      <c r="AP24">
        <v>11.529</v>
      </c>
      <c r="AQ24">
        <v>46.683</v>
      </c>
      <c r="AR24">
        <v>4.4160000000000004</v>
      </c>
      <c r="AS24">
        <v>5.3807999999999998</v>
      </c>
      <c r="AT24">
        <v>13.180051000000001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58.080000000000005</v>
      </c>
      <c r="BA24">
        <f t="shared" si="1"/>
        <v>1827.2842839999994</v>
      </c>
      <c r="BB24">
        <v>21</v>
      </c>
      <c r="BD24">
        <v>0</v>
      </c>
      <c r="BE24">
        <v>8.39</v>
      </c>
      <c r="BF24">
        <v>2.2599999999999998</v>
      </c>
      <c r="BG24">
        <v>0</v>
      </c>
      <c r="BH24">
        <v>6.71</v>
      </c>
      <c r="BI24">
        <v>7.88</v>
      </c>
      <c r="BJ24">
        <v>4.0999999999999996</v>
      </c>
      <c r="BK24">
        <v>3.06</v>
      </c>
      <c r="BL24">
        <v>0.93</v>
      </c>
      <c r="BM24">
        <v>0</v>
      </c>
      <c r="BN24">
        <v>0</v>
      </c>
      <c r="BO24">
        <v>15.88</v>
      </c>
      <c r="BP24">
        <v>4.3099999999999996</v>
      </c>
      <c r="BQ24">
        <v>0</v>
      </c>
      <c r="BR24">
        <v>4.3600000000000003</v>
      </c>
      <c r="BS24">
        <v>0.2</v>
      </c>
      <c r="BT24">
        <v>0</v>
      </c>
      <c r="BU24">
        <v>0</v>
      </c>
      <c r="BV24">
        <v>0</v>
      </c>
      <c r="BW24">
        <f t="shared" si="2"/>
        <v>58.080000000000005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117.47487099999999</v>
      </c>
      <c r="L25">
        <v>351.34017</v>
      </c>
      <c r="M25">
        <v>92</v>
      </c>
      <c r="N25">
        <v>118.125</v>
      </c>
      <c r="O25">
        <v>123.66562500000001</v>
      </c>
      <c r="P25">
        <v>139.31</v>
      </c>
      <c r="Q25">
        <v>0</v>
      </c>
      <c r="R25">
        <v>21.032969000000001</v>
      </c>
      <c r="S25">
        <v>13.107542</v>
      </c>
      <c r="T25">
        <v>0</v>
      </c>
      <c r="U25">
        <v>344.8125</v>
      </c>
      <c r="V25">
        <v>2</v>
      </c>
      <c r="W25">
        <v>16</v>
      </c>
      <c r="X25">
        <v>55</v>
      </c>
      <c r="Y25">
        <v>0</v>
      </c>
      <c r="Z25">
        <v>6.5537999999999998</v>
      </c>
      <c r="AA25">
        <v>0</v>
      </c>
      <c r="AB25">
        <v>13.17004</v>
      </c>
      <c r="AC25">
        <v>9.6778399999999998</v>
      </c>
      <c r="AD25">
        <v>36.544144000000003</v>
      </c>
      <c r="AE25">
        <v>43.622</v>
      </c>
      <c r="AF25">
        <v>8.8740000000000006</v>
      </c>
      <c r="AG25">
        <v>40.049999999999997</v>
      </c>
      <c r="AH25">
        <v>46.781799999999997</v>
      </c>
      <c r="AI25">
        <v>3.1825000000000001</v>
      </c>
      <c r="AJ25">
        <v>0</v>
      </c>
      <c r="AK25">
        <v>50.76</v>
      </c>
      <c r="AL25">
        <v>40.67</v>
      </c>
      <c r="AM25">
        <v>10.557359999999999</v>
      </c>
      <c r="AN25">
        <v>0.61216000000000004</v>
      </c>
      <c r="AO25">
        <v>20.58</v>
      </c>
      <c r="AP25">
        <v>11.529</v>
      </c>
      <c r="AQ25">
        <v>46.683</v>
      </c>
      <c r="AR25">
        <v>4.4160000000000004</v>
      </c>
      <c r="AS25">
        <v>5.3807999999999998</v>
      </c>
      <c r="AT25">
        <v>13.180051000000001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58.080000000000005</v>
      </c>
      <c r="BA25">
        <f t="shared" si="1"/>
        <v>1864.7731719999995</v>
      </c>
      <c r="BB25">
        <v>22</v>
      </c>
      <c r="BD25">
        <v>0</v>
      </c>
      <c r="BE25">
        <v>8.39</v>
      </c>
      <c r="BF25">
        <v>2.2599999999999998</v>
      </c>
      <c r="BG25">
        <v>0</v>
      </c>
      <c r="BH25">
        <v>6.71</v>
      </c>
      <c r="BI25">
        <v>7.88</v>
      </c>
      <c r="BJ25">
        <v>4.0999999999999996</v>
      </c>
      <c r="BK25">
        <v>3.06</v>
      </c>
      <c r="BL25">
        <v>0.93</v>
      </c>
      <c r="BM25">
        <v>0</v>
      </c>
      <c r="BN25">
        <v>0</v>
      </c>
      <c r="BO25">
        <v>15.88</v>
      </c>
      <c r="BP25">
        <v>4.3099999999999996</v>
      </c>
      <c r="BQ25">
        <v>0</v>
      </c>
      <c r="BR25">
        <v>4.3600000000000003</v>
      </c>
      <c r="BS25">
        <v>0.2</v>
      </c>
      <c r="BT25">
        <v>0</v>
      </c>
      <c r="BU25">
        <v>0</v>
      </c>
      <c r="BV25">
        <v>0</v>
      </c>
      <c r="BW25">
        <f t="shared" si="2"/>
        <v>58.080000000000005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117.497163</v>
      </c>
      <c r="L26">
        <v>351.34017</v>
      </c>
      <c r="M26">
        <v>92</v>
      </c>
      <c r="N26">
        <v>118.125</v>
      </c>
      <c r="O26">
        <v>123.66562500000001</v>
      </c>
      <c r="P26">
        <v>139.31</v>
      </c>
      <c r="Q26">
        <v>0</v>
      </c>
      <c r="R26">
        <v>21.032969000000001</v>
      </c>
      <c r="S26">
        <v>13.107542</v>
      </c>
      <c r="T26">
        <v>0</v>
      </c>
      <c r="U26">
        <v>344.8125</v>
      </c>
      <c r="V26">
        <v>2</v>
      </c>
      <c r="W26">
        <v>16</v>
      </c>
      <c r="X26">
        <v>55</v>
      </c>
      <c r="Y26">
        <v>0</v>
      </c>
      <c r="Z26">
        <v>6.5537999999999998</v>
      </c>
      <c r="AA26">
        <v>0</v>
      </c>
      <c r="AB26">
        <v>13.17004</v>
      </c>
      <c r="AC26">
        <v>9.6778399999999998</v>
      </c>
      <c r="AD26">
        <v>36.544144000000003</v>
      </c>
      <c r="AE26">
        <v>43.622</v>
      </c>
      <c r="AF26">
        <v>8.8740000000000006</v>
      </c>
      <c r="AG26">
        <v>40.049999999999997</v>
      </c>
      <c r="AH26">
        <v>46.781799999999997</v>
      </c>
      <c r="AI26">
        <v>7.6379999999999999</v>
      </c>
      <c r="AJ26">
        <v>0</v>
      </c>
      <c r="AK26">
        <v>50.76</v>
      </c>
      <c r="AL26">
        <v>69.72</v>
      </c>
      <c r="AM26">
        <v>15.740064</v>
      </c>
      <c r="AN26">
        <v>0.61216000000000004</v>
      </c>
      <c r="AO26">
        <v>20.58</v>
      </c>
      <c r="AP26">
        <v>11.529</v>
      </c>
      <c r="AQ26">
        <v>46.683</v>
      </c>
      <c r="AR26">
        <v>4.4160000000000004</v>
      </c>
      <c r="AS26">
        <v>5.3807999999999998</v>
      </c>
      <c r="AT26">
        <v>13.180051000000001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58.21</v>
      </c>
      <c r="BA26">
        <f t="shared" si="1"/>
        <v>1903.6136679999997</v>
      </c>
      <c r="BB26">
        <v>23</v>
      </c>
      <c r="BD26">
        <v>0</v>
      </c>
      <c r="BE26">
        <v>8.39</v>
      </c>
      <c r="BF26">
        <v>2.2599999999999998</v>
      </c>
      <c r="BG26">
        <v>0</v>
      </c>
      <c r="BH26">
        <v>6.71</v>
      </c>
      <c r="BI26">
        <v>7.88</v>
      </c>
      <c r="BJ26">
        <v>4.0999999999999996</v>
      </c>
      <c r="BK26">
        <v>3.15</v>
      </c>
      <c r="BL26">
        <v>0.97</v>
      </c>
      <c r="BM26">
        <v>0</v>
      </c>
      <c r="BN26">
        <v>0</v>
      </c>
      <c r="BO26">
        <v>15.88</v>
      </c>
      <c r="BP26">
        <v>4.3099999999999996</v>
      </c>
      <c r="BQ26">
        <v>0</v>
      </c>
      <c r="BR26">
        <v>4.3600000000000003</v>
      </c>
      <c r="BS26">
        <v>0.2</v>
      </c>
      <c r="BT26">
        <v>0</v>
      </c>
      <c r="BU26">
        <v>0</v>
      </c>
      <c r="BV26">
        <v>0</v>
      </c>
      <c r="BW26">
        <f t="shared" si="2"/>
        <v>58.21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117.537871</v>
      </c>
      <c r="L27">
        <v>351.34017</v>
      </c>
      <c r="M27">
        <v>92</v>
      </c>
      <c r="N27">
        <v>118.125</v>
      </c>
      <c r="O27">
        <v>123.66562500000001</v>
      </c>
      <c r="P27">
        <v>139.31</v>
      </c>
      <c r="Q27">
        <v>0</v>
      </c>
      <c r="R27">
        <v>21.677731000000001</v>
      </c>
      <c r="S27">
        <v>7.0260959999999999</v>
      </c>
      <c r="T27">
        <v>0</v>
      </c>
      <c r="U27">
        <v>344.8125</v>
      </c>
      <c r="V27">
        <v>2</v>
      </c>
      <c r="W27">
        <v>16</v>
      </c>
      <c r="X27">
        <v>55</v>
      </c>
      <c r="Y27">
        <v>0</v>
      </c>
      <c r="Z27">
        <v>6.5537999999999998</v>
      </c>
      <c r="AA27">
        <v>0</v>
      </c>
      <c r="AB27">
        <v>13.17004</v>
      </c>
      <c r="AC27">
        <v>9.6778399999999998</v>
      </c>
      <c r="AD27">
        <v>36.544144000000003</v>
      </c>
      <c r="AE27">
        <v>43.622</v>
      </c>
      <c r="AF27">
        <v>8.8740000000000006</v>
      </c>
      <c r="AG27">
        <v>40.049999999999997</v>
      </c>
      <c r="AH27">
        <v>46.781799999999997</v>
      </c>
      <c r="AI27">
        <v>48.883200000000002</v>
      </c>
      <c r="AJ27">
        <v>0</v>
      </c>
      <c r="AK27">
        <v>50.76</v>
      </c>
      <c r="AL27">
        <v>69.72</v>
      </c>
      <c r="AM27">
        <v>15.740064</v>
      </c>
      <c r="AN27">
        <v>0.61216000000000004</v>
      </c>
      <c r="AO27">
        <v>20.58</v>
      </c>
      <c r="AP27">
        <v>11.529</v>
      </c>
      <c r="AQ27">
        <v>46.683</v>
      </c>
      <c r="AR27">
        <v>4.4160000000000004</v>
      </c>
      <c r="AS27">
        <v>5.3807999999999998</v>
      </c>
      <c r="AT27">
        <v>13.180051000000001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58.21</v>
      </c>
      <c r="BA27">
        <f t="shared" si="1"/>
        <v>1939.4628919999998</v>
      </c>
      <c r="BB27">
        <v>24</v>
      </c>
      <c r="BD27">
        <v>0</v>
      </c>
      <c r="BE27">
        <v>8.39</v>
      </c>
      <c r="BF27">
        <v>2.2599999999999998</v>
      </c>
      <c r="BG27">
        <v>0</v>
      </c>
      <c r="BH27">
        <v>6.71</v>
      </c>
      <c r="BI27">
        <v>7.88</v>
      </c>
      <c r="BJ27">
        <v>4.0999999999999996</v>
      </c>
      <c r="BK27">
        <v>3.15</v>
      </c>
      <c r="BL27">
        <v>0.97</v>
      </c>
      <c r="BM27">
        <v>0</v>
      </c>
      <c r="BN27">
        <v>0</v>
      </c>
      <c r="BO27">
        <v>15.88</v>
      </c>
      <c r="BP27">
        <v>4.3099999999999996</v>
      </c>
      <c r="BQ27">
        <v>0</v>
      </c>
      <c r="BR27">
        <v>4.3600000000000003</v>
      </c>
      <c r="BS27">
        <v>0.2</v>
      </c>
      <c r="BT27">
        <v>0</v>
      </c>
      <c r="BU27">
        <v>0</v>
      </c>
      <c r="BV27">
        <v>0</v>
      </c>
      <c r="BW27">
        <f t="shared" si="2"/>
        <v>58.21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117.56004900000001</v>
      </c>
      <c r="L28">
        <v>351.34017</v>
      </c>
      <c r="M28">
        <v>92</v>
      </c>
      <c r="N28">
        <v>118.125</v>
      </c>
      <c r="O28">
        <v>123.66562500000001</v>
      </c>
      <c r="P28">
        <v>139.31</v>
      </c>
      <c r="Q28">
        <v>0</v>
      </c>
      <c r="R28">
        <v>21.677731000000001</v>
      </c>
      <c r="S28">
        <v>13.623832999999999</v>
      </c>
      <c r="T28">
        <v>0</v>
      </c>
      <c r="U28">
        <v>344.8125</v>
      </c>
      <c r="V28">
        <v>2</v>
      </c>
      <c r="W28">
        <v>16</v>
      </c>
      <c r="X28">
        <v>55</v>
      </c>
      <c r="Y28">
        <v>0</v>
      </c>
      <c r="Z28">
        <v>6.5537999999999998</v>
      </c>
      <c r="AA28">
        <v>0</v>
      </c>
      <c r="AB28">
        <v>13.17004</v>
      </c>
      <c r="AC28">
        <v>9.6778399999999998</v>
      </c>
      <c r="AD28">
        <v>36.544144000000003</v>
      </c>
      <c r="AE28">
        <v>43.622</v>
      </c>
      <c r="AF28">
        <v>8.8740000000000006</v>
      </c>
      <c r="AG28">
        <v>40.049999999999997</v>
      </c>
      <c r="AH28">
        <v>70.172700000000006</v>
      </c>
      <c r="AI28">
        <v>48.883200000000002</v>
      </c>
      <c r="AJ28">
        <v>0</v>
      </c>
      <c r="AK28">
        <v>50.76</v>
      </c>
      <c r="AL28">
        <v>69.72</v>
      </c>
      <c r="AM28">
        <v>15.740064</v>
      </c>
      <c r="AN28">
        <v>0.61216000000000004</v>
      </c>
      <c r="AO28">
        <v>20.58</v>
      </c>
      <c r="AP28">
        <v>11.529</v>
      </c>
      <c r="AQ28">
        <v>62.244</v>
      </c>
      <c r="AR28">
        <v>4.4160000000000004</v>
      </c>
      <c r="AS28">
        <v>5.3807999999999998</v>
      </c>
      <c r="AT28">
        <v>13.180051000000001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58.21</v>
      </c>
      <c r="BA28">
        <f t="shared" si="1"/>
        <v>1985.0347069999998</v>
      </c>
      <c r="BB28">
        <v>25</v>
      </c>
      <c r="BD28">
        <v>0</v>
      </c>
      <c r="BE28">
        <v>8.39</v>
      </c>
      <c r="BF28">
        <v>2.2599999999999998</v>
      </c>
      <c r="BG28">
        <v>0</v>
      </c>
      <c r="BH28">
        <v>6.71</v>
      </c>
      <c r="BI28">
        <v>7.88</v>
      </c>
      <c r="BJ28">
        <v>4.0999999999999996</v>
      </c>
      <c r="BK28">
        <v>3.15</v>
      </c>
      <c r="BL28">
        <v>0.97</v>
      </c>
      <c r="BM28">
        <v>0</v>
      </c>
      <c r="BN28">
        <v>0</v>
      </c>
      <c r="BO28">
        <v>15.88</v>
      </c>
      <c r="BP28">
        <v>4.3099999999999996</v>
      </c>
      <c r="BQ28">
        <v>0</v>
      </c>
      <c r="BR28">
        <v>4.3600000000000003</v>
      </c>
      <c r="BS28">
        <v>0.2</v>
      </c>
      <c r="BT28">
        <v>0</v>
      </c>
      <c r="BU28">
        <v>0</v>
      </c>
      <c r="BV28">
        <v>0</v>
      </c>
      <c r="BW28">
        <f t="shared" si="2"/>
        <v>58.21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117.537871</v>
      </c>
      <c r="L29">
        <v>351.34017</v>
      </c>
      <c r="M29">
        <v>92</v>
      </c>
      <c r="N29">
        <v>118.125</v>
      </c>
      <c r="O29">
        <v>123.66562500000001</v>
      </c>
      <c r="P29">
        <v>139.31</v>
      </c>
      <c r="Q29">
        <v>0</v>
      </c>
      <c r="R29">
        <v>21.677731000000001</v>
      </c>
      <c r="S29">
        <v>3.7272270000000001</v>
      </c>
      <c r="T29">
        <v>0</v>
      </c>
      <c r="U29">
        <v>344.8125</v>
      </c>
      <c r="V29">
        <v>2</v>
      </c>
      <c r="W29">
        <v>16</v>
      </c>
      <c r="X29">
        <v>55</v>
      </c>
      <c r="Y29">
        <v>0</v>
      </c>
      <c r="Z29">
        <v>6.5537999999999998</v>
      </c>
      <c r="AA29">
        <v>0</v>
      </c>
      <c r="AB29">
        <v>13.17004</v>
      </c>
      <c r="AC29">
        <v>9.6778399999999998</v>
      </c>
      <c r="AD29">
        <v>36.544144000000003</v>
      </c>
      <c r="AE29">
        <v>43.622</v>
      </c>
      <c r="AF29">
        <v>8.8740000000000006</v>
      </c>
      <c r="AG29">
        <v>40.049999999999997</v>
      </c>
      <c r="AH29">
        <v>70.172700000000006</v>
      </c>
      <c r="AI29">
        <v>48.883200000000002</v>
      </c>
      <c r="AJ29">
        <v>0</v>
      </c>
      <c r="AK29">
        <v>50.76</v>
      </c>
      <c r="AL29">
        <v>69.72</v>
      </c>
      <c r="AM29">
        <v>15.740064</v>
      </c>
      <c r="AN29">
        <v>0.61216000000000004</v>
      </c>
      <c r="AO29">
        <v>20.58</v>
      </c>
      <c r="AP29">
        <v>11.529</v>
      </c>
      <c r="AQ29">
        <v>62.244</v>
      </c>
      <c r="AR29">
        <v>4.4160000000000004</v>
      </c>
      <c r="AS29">
        <v>5.3807999999999998</v>
      </c>
      <c r="AT29">
        <v>13.180051000000001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58.27</v>
      </c>
      <c r="BA29">
        <f t="shared" si="1"/>
        <v>1975.1759229999998</v>
      </c>
      <c r="BB29">
        <v>26</v>
      </c>
      <c r="BD29">
        <v>0</v>
      </c>
      <c r="BE29">
        <v>8.39</v>
      </c>
      <c r="BF29">
        <v>2.3199999999999998</v>
      </c>
      <c r="BG29">
        <v>0</v>
      </c>
      <c r="BH29">
        <v>6.71</v>
      </c>
      <c r="BI29">
        <v>7.88</v>
      </c>
      <c r="BJ29">
        <v>4.0999999999999996</v>
      </c>
      <c r="BK29">
        <v>3.15</v>
      </c>
      <c r="BL29">
        <v>0.97</v>
      </c>
      <c r="BM29">
        <v>0</v>
      </c>
      <c r="BN29">
        <v>0</v>
      </c>
      <c r="BO29">
        <v>15.88</v>
      </c>
      <c r="BP29">
        <v>4.3099999999999996</v>
      </c>
      <c r="BQ29">
        <v>0</v>
      </c>
      <c r="BR29">
        <v>4.3600000000000003</v>
      </c>
      <c r="BS29">
        <v>0.2</v>
      </c>
      <c r="BT29">
        <v>0</v>
      </c>
      <c r="BU29">
        <v>0</v>
      </c>
      <c r="BV29">
        <v>0</v>
      </c>
      <c r="BW29">
        <f t="shared" si="2"/>
        <v>58.27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117.56004900000001</v>
      </c>
      <c r="L30">
        <v>351.34017</v>
      </c>
      <c r="M30">
        <v>92</v>
      </c>
      <c r="N30">
        <v>118.125</v>
      </c>
      <c r="O30">
        <v>123.66562500000001</v>
      </c>
      <c r="P30">
        <v>139.31</v>
      </c>
      <c r="Q30">
        <v>0</v>
      </c>
      <c r="R30">
        <v>21.677731000000001</v>
      </c>
      <c r="S30">
        <v>10.324965000000001</v>
      </c>
      <c r="T30">
        <v>0</v>
      </c>
      <c r="U30">
        <v>344.8125</v>
      </c>
      <c r="V30">
        <v>2</v>
      </c>
      <c r="W30">
        <v>16</v>
      </c>
      <c r="X30">
        <v>55</v>
      </c>
      <c r="Y30">
        <v>0</v>
      </c>
      <c r="Z30">
        <v>6.5537999999999998</v>
      </c>
      <c r="AA30">
        <v>0</v>
      </c>
      <c r="AB30">
        <v>13.17004</v>
      </c>
      <c r="AC30">
        <v>9.6778399999999998</v>
      </c>
      <c r="AD30">
        <v>36.544144000000003</v>
      </c>
      <c r="AE30">
        <v>43.622</v>
      </c>
      <c r="AF30">
        <v>8.8740000000000006</v>
      </c>
      <c r="AG30">
        <v>40.049999999999997</v>
      </c>
      <c r="AH30">
        <v>70.172700000000006</v>
      </c>
      <c r="AI30">
        <v>48.883200000000002</v>
      </c>
      <c r="AJ30">
        <v>0</v>
      </c>
      <c r="AK30">
        <v>50.76</v>
      </c>
      <c r="AL30">
        <v>69.72</v>
      </c>
      <c r="AM30">
        <v>15.740064</v>
      </c>
      <c r="AN30">
        <v>0.61216000000000004</v>
      </c>
      <c r="AO30">
        <v>20.58</v>
      </c>
      <c r="AP30">
        <v>11.529</v>
      </c>
      <c r="AQ30">
        <v>62.244</v>
      </c>
      <c r="AR30">
        <v>4.4160000000000004</v>
      </c>
      <c r="AS30">
        <v>5.3807999999999998</v>
      </c>
      <c r="AT30">
        <v>13.180051000000001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58.27</v>
      </c>
      <c r="BA30">
        <f t="shared" si="1"/>
        <v>1981.7958389999997</v>
      </c>
      <c r="BB30">
        <v>27</v>
      </c>
      <c r="BD30">
        <v>0</v>
      </c>
      <c r="BE30">
        <v>8.39</v>
      </c>
      <c r="BF30">
        <v>2.3199999999999998</v>
      </c>
      <c r="BG30">
        <v>0</v>
      </c>
      <c r="BH30">
        <v>6.71</v>
      </c>
      <c r="BI30">
        <v>7.88</v>
      </c>
      <c r="BJ30">
        <v>4.0999999999999996</v>
      </c>
      <c r="BK30">
        <v>3.15</v>
      </c>
      <c r="BL30">
        <v>0.97</v>
      </c>
      <c r="BM30">
        <v>0</v>
      </c>
      <c r="BN30">
        <v>0</v>
      </c>
      <c r="BO30">
        <v>15.88</v>
      </c>
      <c r="BP30">
        <v>4.3099999999999996</v>
      </c>
      <c r="BQ30">
        <v>0</v>
      </c>
      <c r="BR30">
        <v>4.3600000000000003</v>
      </c>
      <c r="BS30">
        <v>0.2</v>
      </c>
      <c r="BT30">
        <v>0</v>
      </c>
      <c r="BU30">
        <v>0</v>
      </c>
      <c r="BV30">
        <v>0</v>
      </c>
      <c r="BW30">
        <f t="shared" si="2"/>
        <v>58.27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117.537871</v>
      </c>
      <c r="L31">
        <v>351.34017</v>
      </c>
      <c r="M31">
        <v>92</v>
      </c>
      <c r="N31">
        <v>118.125</v>
      </c>
      <c r="O31">
        <v>123.66562500000001</v>
      </c>
      <c r="P31">
        <v>139.31</v>
      </c>
      <c r="Q31">
        <v>0</v>
      </c>
      <c r="R31">
        <v>17.224795</v>
      </c>
      <c r="S31">
        <v>2.1803669999999999</v>
      </c>
      <c r="T31">
        <v>0</v>
      </c>
      <c r="U31">
        <v>344.8125</v>
      </c>
      <c r="V31">
        <v>9.1045999999999996</v>
      </c>
      <c r="W31">
        <v>16</v>
      </c>
      <c r="X31">
        <v>94.790800000000004</v>
      </c>
      <c r="Y31">
        <v>0</v>
      </c>
      <c r="Z31">
        <v>6.5537999999999998</v>
      </c>
      <c r="AA31">
        <v>0</v>
      </c>
      <c r="AB31">
        <v>13.17004</v>
      </c>
      <c r="AC31">
        <v>9.6778399999999998</v>
      </c>
      <c r="AD31">
        <v>36.544144000000003</v>
      </c>
      <c r="AE31">
        <v>48.112499999999997</v>
      </c>
      <c r="AF31">
        <v>8.8740000000000006</v>
      </c>
      <c r="AG31">
        <v>40.049999999999997</v>
      </c>
      <c r="AH31">
        <v>70.172700000000006</v>
      </c>
      <c r="AI31">
        <v>48.883200000000002</v>
      </c>
      <c r="AJ31">
        <v>0</v>
      </c>
      <c r="AK31">
        <v>50.76</v>
      </c>
      <c r="AL31">
        <v>69.72</v>
      </c>
      <c r="AM31">
        <v>15.740064</v>
      </c>
      <c r="AN31">
        <v>0.61216000000000004</v>
      </c>
      <c r="AO31">
        <v>20.58</v>
      </c>
      <c r="AP31">
        <v>11.529</v>
      </c>
      <c r="AQ31">
        <v>62.244</v>
      </c>
      <c r="AR31">
        <v>52.991999999999997</v>
      </c>
      <c r="AS31">
        <v>5.3807999999999998</v>
      </c>
      <c r="AT31">
        <v>13.180051000000001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58.190000000000005</v>
      </c>
      <c r="BA31">
        <f t="shared" si="1"/>
        <v>2069.0580269999996</v>
      </c>
      <c r="BB31">
        <v>28</v>
      </c>
      <c r="BD31">
        <v>0</v>
      </c>
      <c r="BE31">
        <v>8.39</v>
      </c>
      <c r="BF31">
        <v>2.3199999999999998</v>
      </c>
      <c r="BG31">
        <v>0</v>
      </c>
      <c r="BH31">
        <v>6.71</v>
      </c>
      <c r="BI31">
        <v>7.88</v>
      </c>
      <c r="BJ31">
        <v>4.0999999999999996</v>
      </c>
      <c r="BK31">
        <v>3.09</v>
      </c>
      <c r="BL31">
        <v>0.95</v>
      </c>
      <c r="BM31">
        <v>0</v>
      </c>
      <c r="BN31">
        <v>0</v>
      </c>
      <c r="BO31">
        <v>15.88</v>
      </c>
      <c r="BP31">
        <v>4.3099999999999996</v>
      </c>
      <c r="BQ31">
        <v>0</v>
      </c>
      <c r="BR31">
        <v>4.3600000000000003</v>
      </c>
      <c r="BS31">
        <v>0.2</v>
      </c>
      <c r="BT31">
        <v>0</v>
      </c>
      <c r="BU31">
        <v>0</v>
      </c>
      <c r="BV31">
        <v>0</v>
      </c>
      <c r="BW31">
        <f t="shared" si="2"/>
        <v>58.190000000000005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117.56004900000001</v>
      </c>
      <c r="L32">
        <v>351.34017</v>
      </c>
      <c r="M32">
        <v>92</v>
      </c>
      <c r="N32">
        <v>118.125</v>
      </c>
      <c r="O32">
        <v>123.66562500000001</v>
      </c>
      <c r="P32">
        <v>139.31</v>
      </c>
      <c r="Q32">
        <v>0</v>
      </c>
      <c r="R32">
        <v>17.224795</v>
      </c>
      <c r="S32">
        <v>2</v>
      </c>
      <c r="T32">
        <v>0</v>
      </c>
      <c r="U32">
        <v>344.8125</v>
      </c>
      <c r="V32">
        <v>9.1045999999999996</v>
      </c>
      <c r="W32">
        <v>16</v>
      </c>
      <c r="X32">
        <v>94.790800000000004</v>
      </c>
      <c r="Y32">
        <v>0</v>
      </c>
      <c r="Z32">
        <v>6.5537999999999998</v>
      </c>
      <c r="AA32">
        <v>0</v>
      </c>
      <c r="AB32">
        <v>13.17004</v>
      </c>
      <c r="AC32">
        <v>9.6778399999999998</v>
      </c>
      <c r="AD32">
        <v>36.544144000000003</v>
      </c>
      <c r="AE32">
        <v>48.112499999999997</v>
      </c>
      <c r="AF32">
        <v>8.8740000000000006</v>
      </c>
      <c r="AG32">
        <v>40.049999999999997</v>
      </c>
      <c r="AH32">
        <v>70.172700000000006</v>
      </c>
      <c r="AI32">
        <v>48.883200000000002</v>
      </c>
      <c r="AJ32">
        <v>0</v>
      </c>
      <c r="AK32">
        <v>50.76</v>
      </c>
      <c r="AL32">
        <v>40.67</v>
      </c>
      <c r="AM32">
        <v>15.740064</v>
      </c>
      <c r="AN32">
        <v>0.61216000000000004</v>
      </c>
      <c r="AO32">
        <v>20.58</v>
      </c>
      <c r="AP32">
        <v>11.529</v>
      </c>
      <c r="AQ32">
        <v>62.244</v>
      </c>
      <c r="AR32">
        <v>52.991999999999997</v>
      </c>
      <c r="AS32">
        <v>5.3807999999999998</v>
      </c>
      <c r="AT32">
        <v>13.180051000000001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58.190000000000005</v>
      </c>
      <c r="BA32">
        <f t="shared" si="1"/>
        <v>2039.8498379999994</v>
      </c>
      <c r="BB32">
        <v>29</v>
      </c>
      <c r="BD32">
        <v>0</v>
      </c>
      <c r="BE32">
        <v>8.39</v>
      </c>
      <c r="BF32">
        <v>2.3199999999999998</v>
      </c>
      <c r="BG32">
        <v>0</v>
      </c>
      <c r="BH32">
        <v>6.71</v>
      </c>
      <c r="BI32">
        <v>7.88</v>
      </c>
      <c r="BJ32">
        <v>4.0999999999999996</v>
      </c>
      <c r="BK32">
        <v>3.09</v>
      </c>
      <c r="BL32">
        <v>0.95</v>
      </c>
      <c r="BM32">
        <v>0</v>
      </c>
      <c r="BN32">
        <v>0</v>
      </c>
      <c r="BO32">
        <v>15.88</v>
      </c>
      <c r="BP32">
        <v>4.3099999999999996</v>
      </c>
      <c r="BQ32">
        <v>0</v>
      </c>
      <c r="BR32">
        <v>4.3600000000000003</v>
      </c>
      <c r="BS32">
        <v>0.2</v>
      </c>
      <c r="BT32">
        <v>0</v>
      </c>
      <c r="BU32">
        <v>0</v>
      </c>
      <c r="BV32">
        <v>0</v>
      </c>
      <c r="BW32">
        <f t="shared" si="2"/>
        <v>58.190000000000005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117.537871</v>
      </c>
      <c r="L33">
        <v>351.34017</v>
      </c>
      <c r="M33">
        <v>92</v>
      </c>
      <c r="N33">
        <v>118.125</v>
      </c>
      <c r="O33">
        <v>123.66562500000001</v>
      </c>
      <c r="P33">
        <v>139.31</v>
      </c>
      <c r="Q33">
        <v>0</v>
      </c>
      <c r="R33">
        <v>21.677731000000001</v>
      </c>
      <c r="S33">
        <v>13.623832999999999</v>
      </c>
      <c r="T33">
        <v>0</v>
      </c>
      <c r="U33">
        <v>344.8125</v>
      </c>
      <c r="V33">
        <v>9.1045999999999996</v>
      </c>
      <c r="W33">
        <v>16</v>
      </c>
      <c r="X33">
        <v>94.790800000000004</v>
      </c>
      <c r="Y33">
        <v>0</v>
      </c>
      <c r="Z33">
        <v>6.5537999999999998</v>
      </c>
      <c r="AA33">
        <v>0</v>
      </c>
      <c r="AB33">
        <v>13.17004</v>
      </c>
      <c r="AC33">
        <v>9.6778399999999998</v>
      </c>
      <c r="AD33">
        <v>36.544144000000003</v>
      </c>
      <c r="AE33">
        <v>48.112499999999997</v>
      </c>
      <c r="AF33">
        <v>8.8740000000000006</v>
      </c>
      <c r="AG33">
        <v>40.049999999999997</v>
      </c>
      <c r="AH33">
        <v>70.172700000000006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0.61216000000000004</v>
      </c>
      <c r="AO33">
        <v>20.58</v>
      </c>
      <c r="AP33">
        <v>11.529</v>
      </c>
      <c r="AQ33">
        <v>46.683</v>
      </c>
      <c r="AR33">
        <v>11.04</v>
      </c>
      <c r="AS33">
        <v>5.3807999999999998</v>
      </c>
      <c r="AT33">
        <v>13.180051000000001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58.13</v>
      </c>
      <c r="BA33">
        <f t="shared" si="1"/>
        <v>1940.8385249999994</v>
      </c>
      <c r="BB33">
        <v>30</v>
      </c>
      <c r="BD33">
        <v>0</v>
      </c>
      <c r="BE33">
        <v>8.39</v>
      </c>
      <c r="BF33">
        <v>2.2599999999999998</v>
      </c>
      <c r="BG33">
        <v>0</v>
      </c>
      <c r="BH33">
        <v>6.71</v>
      </c>
      <c r="BI33">
        <v>7.88</v>
      </c>
      <c r="BJ33">
        <v>4.0999999999999996</v>
      </c>
      <c r="BK33">
        <v>3.09</v>
      </c>
      <c r="BL33">
        <v>0.95</v>
      </c>
      <c r="BM33">
        <v>0</v>
      </c>
      <c r="BN33">
        <v>0</v>
      </c>
      <c r="BO33">
        <v>15.88</v>
      </c>
      <c r="BP33">
        <v>4.3099999999999996</v>
      </c>
      <c r="BQ33">
        <v>0</v>
      </c>
      <c r="BR33">
        <v>4.3600000000000003</v>
      </c>
      <c r="BS33">
        <v>0.2</v>
      </c>
      <c r="BT33">
        <v>0</v>
      </c>
      <c r="BU33">
        <v>0</v>
      </c>
      <c r="BV33">
        <v>0</v>
      </c>
      <c r="BW33">
        <f t="shared" si="2"/>
        <v>58.13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117.497163</v>
      </c>
      <c r="L34">
        <v>351.34017</v>
      </c>
      <c r="M34">
        <v>92</v>
      </c>
      <c r="N34">
        <v>118.125</v>
      </c>
      <c r="O34">
        <v>123.66562500000001</v>
      </c>
      <c r="P34">
        <v>139.31</v>
      </c>
      <c r="Q34">
        <v>0</v>
      </c>
      <c r="R34">
        <v>21.677731000000001</v>
      </c>
      <c r="S34">
        <v>13.623832999999999</v>
      </c>
      <c r="T34">
        <v>0</v>
      </c>
      <c r="U34">
        <v>344.8125</v>
      </c>
      <c r="V34">
        <v>9.1045999999999996</v>
      </c>
      <c r="W34">
        <v>16</v>
      </c>
      <c r="X34">
        <v>94.790800000000004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36.544144000000003</v>
      </c>
      <c r="AE34">
        <v>48.112499999999997</v>
      </c>
      <c r="AF34">
        <v>8.8740000000000006</v>
      </c>
      <c r="AG34">
        <v>40.049999999999997</v>
      </c>
      <c r="AH34">
        <v>47.823500000000003</v>
      </c>
      <c r="AI34">
        <v>3.1825000000000001</v>
      </c>
      <c r="AJ34">
        <v>0</v>
      </c>
      <c r="AK34">
        <v>50.76</v>
      </c>
      <c r="AL34">
        <v>23.24</v>
      </c>
      <c r="AM34">
        <v>5.2786799999999996</v>
      </c>
      <c r="AN34">
        <v>0.61216000000000004</v>
      </c>
      <c r="AO34">
        <v>20.58</v>
      </c>
      <c r="AP34">
        <v>11.529</v>
      </c>
      <c r="AQ34">
        <v>31.122</v>
      </c>
      <c r="AR34">
        <v>4.4160000000000004</v>
      </c>
      <c r="AS34">
        <v>5.3807999999999998</v>
      </c>
      <c r="AT34">
        <v>13.180051000000001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58.13</v>
      </c>
      <c r="BA34">
        <f t="shared" si="1"/>
        <v>1880.1644369999992</v>
      </c>
      <c r="BB34">
        <v>31</v>
      </c>
      <c r="BD34">
        <v>0</v>
      </c>
      <c r="BE34">
        <v>8.39</v>
      </c>
      <c r="BF34">
        <v>2.2599999999999998</v>
      </c>
      <c r="BG34">
        <v>0</v>
      </c>
      <c r="BH34">
        <v>6.71</v>
      </c>
      <c r="BI34">
        <v>7.88</v>
      </c>
      <c r="BJ34">
        <v>4.0999999999999996</v>
      </c>
      <c r="BK34">
        <v>3.09</v>
      </c>
      <c r="BL34">
        <v>0.95</v>
      </c>
      <c r="BM34">
        <v>0</v>
      </c>
      <c r="BN34">
        <v>0</v>
      </c>
      <c r="BO34">
        <v>15.88</v>
      </c>
      <c r="BP34">
        <v>4.3099999999999996</v>
      </c>
      <c r="BQ34">
        <v>0</v>
      </c>
      <c r="BR34">
        <v>4.3600000000000003</v>
      </c>
      <c r="BS34">
        <v>0.2</v>
      </c>
      <c r="BT34">
        <v>0</v>
      </c>
      <c r="BU34">
        <v>0</v>
      </c>
      <c r="BV34">
        <v>0</v>
      </c>
      <c r="BW34">
        <f t="shared" si="2"/>
        <v>58.13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117.42012099999999</v>
      </c>
      <c r="L35">
        <v>350.09787499999999</v>
      </c>
      <c r="M35">
        <v>92</v>
      </c>
      <c r="N35">
        <v>118.125</v>
      </c>
      <c r="O35">
        <v>123.66562500000001</v>
      </c>
      <c r="P35">
        <v>139.31</v>
      </c>
      <c r="Q35">
        <v>0</v>
      </c>
      <c r="R35">
        <v>20.839030999999999</v>
      </c>
      <c r="S35">
        <v>13.020457</v>
      </c>
      <c r="T35">
        <v>0</v>
      </c>
      <c r="U35">
        <v>344.8125</v>
      </c>
      <c r="V35">
        <v>9.1045999999999996</v>
      </c>
      <c r="W35">
        <v>16</v>
      </c>
      <c r="X35">
        <v>94.790800000000004</v>
      </c>
      <c r="Y35">
        <v>0</v>
      </c>
      <c r="Z35">
        <v>6.5537999999999998</v>
      </c>
      <c r="AA35">
        <v>0</v>
      </c>
      <c r="AB35">
        <v>13.17004</v>
      </c>
      <c r="AC35">
        <v>9.6778399999999998</v>
      </c>
      <c r="AD35">
        <v>36.544144000000003</v>
      </c>
      <c r="AE35">
        <v>48.112499999999997</v>
      </c>
      <c r="AF35">
        <v>8.8740000000000006</v>
      </c>
      <c r="AG35">
        <v>40.049999999999997</v>
      </c>
      <c r="AH35">
        <v>46.781799999999997</v>
      </c>
      <c r="AI35">
        <v>3.1825000000000001</v>
      </c>
      <c r="AJ35">
        <v>0</v>
      </c>
      <c r="AK35">
        <v>50.76</v>
      </c>
      <c r="AL35">
        <v>23.24</v>
      </c>
      <c r="AM35">
        <v>0</v>
      </c>
      <c r="AN35">
        <v>0.61216000000000004</v>
      </c>
      <c r="AO35">
        <v>20.58</v>
      </c>
      <c r="AP35">
        <v>11.529</v>
      </c>
      <c r="AQ35">
        <v>31.122</v>
      </c>
      <c r="AR35">
        <v>4.4160000000000004</v>
      </c>
      <c r="AS35">
        <v>5.3807999999999998</v>
      </c>
      <c r="AT35">
        <v>13.180051000000001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58.390000000000008</v>
      </c>
      <c r="BA35">
        <f t="shared" si="1"/>
        <v>1871.3426439999996</v>
      </c>
      <c r="BB35">
        <v>32</v>
      </c>
      <c r="BD35">
        <v>0</v>
      </c>
      <c r="BE35">
        <v>8.39</v>
      </c>
      <c r="BF35">
        <v>2.3199999999999998</v>
      </c>
      <c r="BG35">
        <v>0</v>
      </c>
      <c r="BH35">
        <v>6.71</v>
      </c>
      <c r="BI35">
        <v>7.88</v>
      </c>
      <c r="BJ35">
        <v>4.0999999999999996</v>
      </c>
      <c r="BK35">
        <v>3.29</v>
      </c>
      <c r="BL35">
        <v>0.95</v>
      </c>
      <c r="BM35">
        <v>0</v>
      </c>
      <c r="BN35">
        <v>0</v>
      </c>
      <c r="BO35">
        <v>15.88</v>
      </c>
      <c r="BP35">
        <v>4.3099999999999996</v>
      </c>
      <c r="BQ35">
        <v>0</v>
      </c>
      <c r="BR35">
        <v>4.3600000000000003</v>
      </c>
      <c r="BS35">
        <v>0.2</v>
      </c>
      <c r="BT35">
        <v>0</v>
      </c>
      <c r="BU35">
        <v>0</v>
      </c>
      <c r="BV35">
        <v>0</v>
      </c>
      <c r="BW35">
        <f t="shared" si="2"/>
        <v>58.390000000000008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117.440954</v>
      </c>
      <c r="L36">
        <v>350.09787499999999</v>
      </c>
      <c r="M36">
        <v>92</v>
      </c>
      <c r="N36">
        <v>118.125</v>
      </c>
      <c r="O36">
        <v>123.66562500000001</v>
      </c>
      <c r="P36">
        <v>139.31</v>
      </c>
      <c r="Q36">
        <v>0</v>
      </c>
      <c r="R36">
        <v>20.839030999999999</v>
      </c>
      <c r="S36">
        <v>13.020457</v>
      </c>
      <c r="T36">
        <v>0</v>
      </c>
      <c r="U36">
        <v>344.8125</v>
      </c>
      <c r="V36">
        <v>9.1045999999999996</v>
      </c>
      <c r="W36">
        <v>16</v>
      </c>
      <c r="X36">
        <v>94.790800000000004</v>
      </c>
      <c r="Y36">
        <v>0</v>
      </c>
      <c r="Z36">
        <v>6.5537999999999998</v>
      </c>
      <c r="AA36">
        <v>0</v>
      </c>
      <c r="AB36">
        <v>13.17004</v>
      </c>
      <c r="AC36">
        <v>9.6778399999999998</v>
      </c>
      <c r="AD36">
        <v>36.544144000000003</v>
      </c>
      <c r="AE36">
        <v>48.112499999999997</v>
      </c>
      <c r="AF36">
        <v>8.8740000000000006</v>
      </c>
      <c r="AG36">
        <v>40.049999999999997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0</v>
      </c>
      <c r="AN36">
        <v>0.61216000000000004</v>
      </c>
      <c r="AO36">
        <v>20.58</v>
      </c>
      <c r="AP36">
        <v>11.529</v>
      </c>
      <c r="AQ36">
        <v>15.561</v>
      </c>
      <c r="AR36">
        <v>4.4160000000000004</v>
      </c>
      <c r="AS36">
        <v>5.3807999999999998</v>
      </c>
      <c r="AT36">
        <v>13.180051000000001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58.390000000000008</v>
      </c>
      <c r="BA36">
        <f t="shared" si="1"/>
        <v>1852.6199769999992</v>
      </c>
      <c r="BB36">
        <v>33</v>
      </c>
      <c r="BD36">
        <v>0</v>
      </c>
      <c r="BE36">
        <v>8.39</v>
      </c>
      <c r="BF36">
        <v>2.3199999999999998</v>
      </c>
      <c r="BG36">
        <v>0</v>
      </c>
      <c r="BH36">
        <v>6.71</v>
      </c>
      <c r="BI36">
        <v>7.88</v>
      </c>
      <c r="BJ36">
        <v>4.0999999999999996</v>
      </c>
      <c r="BK36">
        <v>3.29</v>
      </c>
      <c r="BL36">
        <v>0.95</v>
      </c>
      <c r="BM36">
        <v>0</v>
      </c>
      <c r="BN36">
        <v>0</v>
      </c>
      <c r="BO36">
        <v>15.88</v>
      </c>
      <c r="BP36">
        <v>4.3099999999999996</v>
      </c>
      <c r="BQ36">
        <v>0</v>
      </c>
      <c r="BR36">
        <v>4.3600000000000003</v>
      </c>
      <c r="BS36">
        <v>0.2</v>
      </c>
      <c r="BT36">
        <v>0</v>
      </c>
      <c r="BU36">
        <v>0</v>
      </c>
      <c r="BV36">
        <v>0</v>
      </c>
      <c r="BW36">
        <f t="shared" si="2"/>
        <v>58.390000000000008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117.41856300000001</v>
      </c>
      <c r="L37">
        <v>350.09787499999999</v>
      </c>
      <c r="M37">
        <v>92</v>
      </c>
      <c r="N37">
        <v>118.125</v>
      </c>
      <c r="O37">
        <v>123.66562500000001</v>
      </c>
      <c r="P37">
        <v>139.31</v>
      </c>
      <c r="Q37">
        <v>0</v>
      </c>
      <c r="R37">
        <v>20.839030999999999</v>
      </c>
      <c r="S37">
        <v>13.020457</v>
      </c>
      <c r="T37">
        <v>0</v>
      </c>
      <c r="U37">
        <v>344.8125</v>
      </c>
      <c r="V37">
        <v>9.1045999999999996</v>
      </c>
      <c r="W37">
        <v>16</v>
      </c>
      <c r="X37">
        <v>94.790800000000004</v>
      </c>
      <c r="Y37">
        <v>0</v>
      </c>
      <c r="Z37">
        <v>6.5537999999999998</v>
      </c>
      <c r="AA37">
        <v>0</v>
      </c>
      <c r="AB37">
        <v>13.17004</v>
      </c>
      <c r="AC37">
        <v>9.6778399999999998</v>
      </c>
      <c r="AD37">
        <v>36.544144000000003</v>
      </c>
      <c r="AE37">
        <v>48.112499999999997</v>
      </c>
      <c r="AF37">
        <v>8.8740000000000006</v>
      </c>
      <c r="AG37">
        <v>40.049999999999997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0.61216000000000004</v>
      </c>
      <c r="AO37">
        <v>25.283999999999999</v>
      </c>
      <c r="AP37">
        <v>11.529</v>
      </c>
      <c r="AQ37">
        <v>0</v>
      </c>
      <c r="AR37">
        <v>4.4160000000000004</v>
      </c>
      <c r="AS37">
        <v>5.3807999999999998</v>
      </c>
      <c r="AT37">
        <v>13.180051000000001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58.410000000000004</v>
      </c>
      <c r="BA37">
        <f t="shared" si="1"/>
        <v>1841.7605859999994</v>
      </c>
      <c r="BB37">
        <v>34</v>
      </c>
      <c r="BD37">
        <v>0</v>
      </c>
      <c r="BE37">
        <v>8.39</v>
      </c>
      <c r="BF37">
        <v>2.3199999999999998</v>
      </c>
      <c r="BG37">
        <v>0</v>
      </c>
      <c r="BH37">
        <v>6.71</v>
      </c>
      <c r="BI37">
        <v>7.88</v>
      </c>
      <c r="BJ37">
        <v>4.0999999999999996</v>
      </c>
      <c r="BK37">
        <v>3.29</v>
      </c>
      <c r="BL37">
        <v>0.95</v>
      </c>
      <c r="BM37">
        <v>0</v>
      </c>
      <c r="BN37">
        <v>0</v>
      </c>
      <c r="BO37">
        <v>15.88</v>
      </c>
      <c r="BP37">
        <v>4.3099999999999996</v>
      </c>
      <c r="BQ37">
        <v>0</v>
      </c>
      <c r="BR37">
        <v>4.3600000000000003</v>
      </c>
      <c r="BS37">
        <v>0.22</v>
      </c>
      <c r="BT37">
        <v>0</v>
      </c>
      <c r="BU37">
        <v>0</v>
      </c>
      <c r="BV37">
        <v>0</v>
      </c>
      <c r="BW37">
        <f t="shared" si="2"/>
        <v>58.410000000000004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117.440954</v>
      </c>
      <c r="L38">
        <v>350.09787499999999</v>
      </c>
      <c r="M38">
        <v>92</v>
      </c>
      <c r="N38">
        <v>118.125</v>
      </c>
      <c r="O38">
        <v>123.66562500000001</v>
      </c>
      <c r="P38">
        <v>139.31</v>
      </c>
      <c r="Q38">
        <v>0</v>
      </c>
      <c r="R38">
        <v>20.839030999999999</v>
      </c>
      <c r="S38">
        <v>13.020457</v>
      </c>
      <c r="T38">
        <v>0</v>
      </c>
      <c r="U38">
        <v>344.8125</v>
      </c>
      <c r="V38">
        <v>9.1045999999999996</v>
      </c>
      <c r="W38">
        <v>16</v>
      </c>
      <c r="X38">
        <v>94.790800000000004</v>
      </c>
      <c r="Y38">
        <v>0</v>
      </c>
      <c r="Z38">
        <v>6.5537999999999998</v>
      </c>
      <c r="AA38">
        <v>0</v>
      </c>
      <c r="AB38">
        <v>13.17004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40.049999999999997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0.61216000000000004</v>
      </c>
      <c r="AO38">
        <v>25.283999999999999</v>
      </c>
      <c r="AP38">
        <v>11.529</v>
      </c>
      <c r="AQ38">
        <v>0</v>
      </c>
      <c r="AR38">
        <v>4.4160000000000004</v>
      </c>
      <c r="AS38">
        <v>5.3807999999999998</v>
      </c>
      <c r="AT38">
        <v>13.180051000000001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58.430000000000007</v>
      </c>
      <c r="BA38">
        <f t="shared" si="1"/>
        <v>1841.8029769999994</v>
      </c>
      <c r="BB38">
        <v>35</v>
      </c>
      <c r="BD38">
        <v>0</v>
      </c>
      <c r="BE38">
        <v>8.39</v>
      </c>
      <c r="BF38">
        <v>2.3199999999999998</v>
      </c>
      <c r="BG38">
        <v>0</v>
      </c>
      <c r="BH38">
        <v>6.71</v>
      </c>
      <c r="BI38">
        <v>7.88</v>
      </c>
      <c r="BJ38">
        <v>4.0999999999999996</v>
      </c>
      <c r="BK38">
        <v>3.29</v>
      </c>
      <c r="BL38">
        <v>0.95</v>
      </c>
      <c r="BM38">
        <v>0</v>
      </c>
      <c r="BN38">
        <v>0</v>
      </c>
      <c r="BO38">
        <v>15.88</v>
      </c>
      <c r="BP38">
        <v>4.3099999999999996</v>
      </c>
      <c r="BQ38">
        <v>0</v>
      </c>
      <c r="BR38">
        <v>4.3600000000000003</v>
      </c>
      <c r="BS38">
        <v>0.24</v>
      </c>
      <c r="BT38">
        <v>0</v>
      </c>
      <c r="BU38">
        <v>0</v>
      </c>
      <c r="BV38">
        <v>0</v>
      </c>
      <c r="BW38">
        <f t="shared" si="2"/>
        <v>58.430000000000007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117.445126</v>
      </c>
      <c r="L39">
        <v>350.09787499999999</v>
      </c>
      <c r="M39">
        <v>92</v>
      </c>
      <c r="N39">
        <v>118.125</v>
      </c>
      <c r="O39">
        <v>123.66562500000001</v>
      </c>
      <c r="P39">
        <v>139.31</v>
      </c>
      <c r="Q39">
        <v>0</v>
      </c>
      <c r="R39">
        <v>20.839030999999999</v>
      </c>
      <c r="S39">
        <v>13.020457</v>
      </c>
      <c r="T39">
        <v>0</v>
      </c>
      <c r="U39">
        <v>344.8125</v>
      </c>
      <c r="V39">
        <v>9.1045999999999996</v>
      </c>
      <c r="W39">
        <v>16</v>
      </c>
      <c r="X39">
        <v>80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40.049999999999997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</v>
      </c>
      <c r="AO39">
        <v>29.106000000000002</v>
      </c>
      <c r="AP39">
        <v>11.529</v>
      </c>
      <c r="AQ39">
        <v>0</v>
      </c>
      <c r="AR39">
        <v>11.04</v>
      </c>
      <c r="AS39">
        <v>5.3807999999999998</v>
      </c>
      <c r="AT39">
        <v>13.180051000000001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58.830000000000005</v>
      </c>
      <c r="BA39">
        <f t="shared" si="1"/>
        <v>1837.2501889999996</v>
      </c>
      <c r="BB39">
        <v>36</v>
      </c>
      <c r="BD39">
        <v>0</v>
      </c>
      <c r="BE39">
        <v>8.39</v>
      </c>
      <c r="BF39">
        <v>2.3199999999999998</v>
      </c>
      <c r="BG39">
        <v>0</v>
      </c>
      <c r="BH39">
        <v>6.71</v>
      </c>
      <c r="BI39">
        <v>7.88</v>
      </c>
      <c r="BJ39">
        <v>4.0999999999999996</v>
      </c>
      <c r="BK39">
        <v>3.51</v>
      </c>
      <c r="BL39">
        <v>1.1000000000000001</v>
      </c>
      <c r="BM39">
        <v>0</v>
      </c>
      <c r="BN39">
        <v>0</v>
      </c>
      <c r="BO39">
        <v>15.88</v>
      </c>
      <c r="BP39">
        <v>4.3099999999999996</v>
      </c>
      <c r="BQ39">
        <v>0</v>
      </c>
      <c r="BR39">
        <v>4.3600000000000003</v>
      </c>
      <c r="BS39">
        <v>0.27</v>
      </c>
      <c r="BT39">
        <v>0</v>
      </c>
      <c r="BU39">
        <v>0</v>
      </c>
      <c r="BV39">
        <v>0</v>
      </c>
      <c r="BW39">
        <f t="shared" si="2"/>
        <v>58.830000000000005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117.442149</v>
      </c>
      <c r="L40">
        <v>350.09787499999999</v>
      </c>
      <c r="M40">
        <v>92</v>
      </c>
      <c r="N40">
        <v>118.125</v>
      </c>
      <c r="O40">
        <v>123.66562500000001</v>
      </c>
      <c r="P40">
        <v>139.31</v>
      </c>
      <c r="Q40">
        <v>0</v>
      </c>
      <c r="R40">
        <v>20.839030999999999</v>
      </c>
      <c r="S40">
        <v>13.020457</v>
      </c>
      <c r="T40">
        <v>0</v>
      </c>
      <c r="U40">
        <v>344.8125</v>
      </c>
      <c r="V40">
        <v>9.1045999999999996</v>
      </c>
      <c r="W40">
        <v>16</v>
      </c>
      <c r="X40">
        <v>70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40.049999999999997</v>
      </c>
      <c r="AH40">
        <v>46.781799999999997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</v>
      </c>
      <c r="AO40">
        <v>29.106000000000002</v>
      </c>
      <c r="AP40">
        <v>11.529</v>
      </c>
      <c r="AQ40">
        <v>0</v>
      </c>
      <c r="AR40">
        <v>11.04</v>
      </c>
      <c r="AS40">
        <v>5.3807999999999998</v>
      </c>
      <c r="AT40">
        <v>13.180051000000001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58.830000000000005</v>
      </c>
      <c r="BA40">
        <f t="shared" si="1"/>
        <v>1827.2472119999995</v>
      </c>
      <c r="BB40">
        <v>37</v>
      </c>
      <c r="BD40">
        <v>0</v>
      </c>
      <c r="BE40">
        <v>8.39</v>
      </c>
      <c r="BF40">
        <v>2.3199999999999998</v>
      </c>
      <c r="BG40">
        <v>0</v>
      </c>
      <c r="BH40">
        <v>6.71</v>
      </c>
      <c r="BI40">
        <v>7.88</v>
      </c>
      <c r="BJ40">
        <v>4.0999999999999996</v>
      </c>
      <c r="BK40">
        <v>3.51</v>
      </c>
      <c r="BL40">
        <v>1.1000000000000001</v>
      </c>
      <c r="BM40">
        <v>0</v>
      </c>
      <c r="BN40">
        <v>0</v>
      </c>
      <c r="BO40">
        <v>15.88</v>
      </c>
      <c r="BP40">
        <v>4.3099999999999996</v>
      </c>
      <c r="BQ40">
        <v>0</v>
      </c>
      <c r="BR40">
        <v>4.3600000000000003</v>
      </c>
      <c r="BS40">
        <v>0.27</v>
      </c>
      <c r="BT40">
        <v>0</v>
      </c>
      <c r="BU40">
        <v>0</v>
      </c>
      <c r="BV40">
        <v>0</v>
      </c>
      <c r="BW40">
        <f t="shared" si="2"/>
        <v>58.830000000000005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117.445126</v>
      </c>
      <c r="L41">
        <v>350.09787499999999</v>
      </c>
      <c r="M41">
        <v>92</v>
      </c>
      <c r="N41">
        <v>118.125</v>
      </c>
      <c r="O41">
        <v>123.66562500000001</v>
      </c>
      <c r="P41">
        <v>139.31</v>
      </c>
      <c r="Q41">
        <v>0</v>
      </c>
      <c r="R41">
        <v>20.839030999999999</v>
      </c>
      <c r="S41">
        <v>13.020457</v>
      </c>
      <c r="T41">
        <v>0</v>
      </c>
      <c r="U41">
        <v>344.8125</v>
      </c>
      <c r="V41">
        <v>9.1045999999999996</v>
      </c>
      <c r="W41">
        <v>16</v>
      </c>
      <c r="X41">
        <v>55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40.049999999999997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</v>
      </c>
      <c r="AO41">
        <v>29.106000000000002</v>
      </c>
      <c r="AP41">
        <v>11.529</v>
      </c>
      <c r="AQ41">
        <v>0</v>
      </c>
      <c r="AR41">
        <v>14.352</v>
      </c>
      <c r="AS41">
        <v>5.3807999999999998</v>
      </c>
      <c r="AT41">
        <v>13.180051000000001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59.010000000000005</v>
      </c>
      <c r="BA41">
        <f t="shared" si="1"/>
        <v>1815.7421889999998</v>
      </c>
      <c r="BB41">
        <v>38</v>
      </c>
      <c r="BD41">
        <v>0</v>
      </c>
      <c r="BE41">
        <v>8.39</v>
      </c>
      <c r="BF41">
        <v>2.48</v>
      </c>
      <c r="BG41">
        <v>0</v>
      </c>
      <c r="BH41">
        <v>6.71</v>
      </c>
      <c r="BI41">
        <v>7.88</v>
      </c>
      <c r="BJ41">
        <v>4.0999999999999996</v>
      </c>
      <c r="BK41">
        <v>3.51</v>
      </c>
      <c r="BL41">
        <v>1.1000000000000001</v>
      </c>
      <c r="BM41">
        <v>0</v>
      </c>
      <c r="BN41">
        <v>0</v>
      </c>
      <c r="BO41">
        <v>15.88</v>
      </c>
      <c r="BP41">
        <v>4.3099999999999996</v>
      </c>
      <c r="BQ41">
        <v>0</v>
      </c>
      <c r="BR41">
        <v>4.3600000000000003</v>
      </c>
      <c r="BS41">
        <v>0.28999999999999998</v>
      </c>
      <c r="BT41">
        <v>0</v>
      </c>
      <c r="BU41">
        <v>0</v>
      </c>
      <c r="BV41">
        <v>0</v>
      </c>
      <c r="BW41">
        <f t="shared" si="2"/>
        <v>59.010000000000005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117.442149</v>
      </c>
      <c r="L42">
        <v>350.09787499999999</v>
      </c>
      <c r="M42">
        <v>92</v>
      </c>
      <c r="N42">
        <v>118.125</v>
      </c>
      <c r="O42">
        <v>123.66562500000001</v>
      </c>
      <c r="P42">
        <v>139.31</v>
      </c>
      <c r="Q42">
        <v>0</v>
      </c>
      <c r="R42">
        <v>20.839030999999999</v>
      </c>
      <c r="S42">
        <v>13.020457</v>
      </c>
      <c r="T42">
        <v>0</v>
      </c>
      <c r="U42">
        <v>344.8125</v>
      </c>
      <c r="V42">
        <v>2</v>
      </c>
      <c r="W42">
        <v>16</v>
      </c>
      <c r="X42">
        <v>55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40.049999999999997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</v>
      </c>
      <c r="AO42">
        <v>29.106000000000002</v>
      </c>
      <c r="AP42">
        <v>11.529</v>
      </c>
      <c r="AQ42">
        <v>0</v>
      </c>
      <c r="AR42">
        <v>14.352</v>
      </c>
      <c r="AS42">
        <v>5.3807999999999998</v>
      </c>
      <c r="AT42">
        <v>13.180051000000001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59.1</v>
      </c>
      <c r="BA42">
        <f t="shared" si="1"/>
        <v>1808.7246119999998</v>
      </c>
      <c r="BB42">
        <v>39</v>
      </c>
      <c r="BD42">
        <v>0</v>
      </c>
      <c r="BE42">
        <v>8.39</v>
      </c>
      <c r="BF42">
        <v>2.48</v>
      </c>
      <c r="BG42">
        <v>0</v>
      </c>
      <c r="BH42">
        <v>6.71</v>
      </c>
      <c r="BI42">
        <v>7.88</v>
      </c>
      <c r="BJ42">
        <v>4.0999999999999996</v>
      </c>
      <c r="BK42">
        <v>3.58</v>
      </c>
      <c r="BL42">
        <v>1.1200000000000001</v>
      </c>
      <c r="BM42">
        <v>0</v>
      </c>
      <c r="BN42">
        <v>0</v>
      </c>
      <c r="BO42">
        <v>15.88</v>
      </c>
      <c r="BP42">
        <v>4.3099999999999996</v>
      </c>
      <c r="BQ42">
        <v>0</v>
      </c>
      <c r="BR42">
        <v>4.3600000000000003</v>
      </c>
      <c r="BS42">
        <v>0.28999999999999998</v>
      </c>
      <c r="BT42">
        <v>0</v>
      </c>
      <c r="BU42">
        <v>0</v>
      </c>
      <c r="BV42">
        <v>0</v>
      </c>
      <c r="BW42">
        <f t="shared" si="2"/>
        <v>59.1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117.445126</v>
      </c>
      <c r="L43">
        <v>350.09787499999999</v>
      </c>
      <c r="M43">
        <v>92</v>
      </c>
      <c r="N43">
        <v>118.125</v>
      </c>
      <c r="O43">
        <v>123.66562500000001</v>
      </c>
      <c r="P43">
        <v>139.31</v>
      </c>
      <c r="Q43">
        <v>0</v>
      </c>
      <c r="R43">
        <v>20.839030999999999</v>
      </c>
      <c r="S43">
        <v>13.020457</v>
      </c>
      <c r="T43">
        <v>0</v>
      </c>
      <c r="U43">
        <v>344.8125</v>
      </c>
      <c r="V43">
        <v>2</v>
      </c>
      <c r="W43">
        <v>16</v>
      </c>
      <c r="X43">
        <v>84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40.049999999999997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</v>
      </c>
      <c r="AO43">
        <v>29.106000000000002</v>
      </c>
      <c r="AP43">
        <v>11.529</v>
      </c>
      <c r="AQ43">
        <v>0</v>
      </c>
      <c r="AR43">
        <v>14.352</v>
      </c>
      <c r="AS43">
        <v>5.3807999999999998</v>
      </c>
      <c r="AT43">
        <v>13.180051000000001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59.13</v>
      </c>
      <c r="BA43">
        <f t="shared" si="1"/>
        <v>1837.7575890000001</v>
      </c>
      <c r="BB43">
        <v>40</v>
      </c>
      <c r="BD43">
        <v>0</v>
      </c>
      <c r="BE43">
        <v>8.39</v>
      </c>
      <c r="BF43">
        <v>2.48</v>
      </c>
      <c r="BG43">
        <v>0</v>
      </c>
      <c r="BH43">
        <v>6.71</v>
      </c>
      <c r="BI43">
        <v>7.88</v>
      </c>
      <c r="BJ43">
        <v>4.0999999999999996</v>
      </c>
      <c r="BK43">
        <v>3.58</v>
      </c>
      <c r="BL43">
        <v>1.1200000000000001</v>
      </c>
      <c r="BM43">
        <v>0</v>
      </c>
      <c r="BN43">
        <v>0</v>
      </c>
      <c r="BO43">
        <v>15.88</v>
      </c>
      <c r="BP43">
        <v>4.3099999999999996</v>
      </c>
      <c r="BQ43">
        <v>0</v>
      </c>
      <c r="BR43">
        <v>4.3600000000000003</v>
      </c>
      <c r="BS43">
        <v>0.32</v>
      </c>
      <c r="BT43">
        <v>0</v>
      </c>
      <c r="BU43">
        <v>0</v>
      </c>
      <c r="BV43">
        <v>0</v>
      </c>
      <c r="BW43">
        <f t="shared" si="2"/>
        <v>59.13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117.442149</v>
      </c>
      <c r="L44">
        <v>350.09787499999999</v>
      </c>
      <c r="M44">
        <v>92</v>
      </c>
      <c r="N44">
        <v>118.125</v>
      </c>
      <c r="O44">
        <v>123.66562500000001</v>
      </c>
      <c r="P44">
        <v>139.31</v>
      </c>
      <c r="Q44">
        <v>0</v>
      </c>
      <c r="R44">
        <v>20.839030999999999</v>
      </c>
      <c r="S44">
        <v>13.020457</v>
      </c>
      <c r="T44">
        <v>0</v>
      </c>
      <c r="U44">
        <v>344.8125</v>
      </c>
      <c r="V44">
        <v>8</v>
      </c>
      <c r="W44">
        <v>28</v>
      </c>
      <c r="X44">
        <v>84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40.049999999999997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</v>
      </c>
      <c r="AO44">
        <v>29.106000000000002</v>
      </c>
      <c r="AP44">
        <v>11.529</v>
      </c>
      <c r="AQ44">
        <v>0</v>
      </c>
      <c r="AR44">
        <v>14.352</v>
      </c>
      <c r="AS44">
        <v>5.3807999999999998</v>
      </c>
      <c r="AT44">
        <v>13.180051000000001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59.28</v>
      </c>
      <c r="BA44">
        <f t="shared" si="1"/>
        <v>1855.9046119999998</v>
      </c>
      <c r="BB44">
        <v>41</v>
      </c>
      <c r="BD44">
        <v>0</v>
      </c>
      <c r="BE44">
        <v>8.39</v>
      </c>
      <c r="BF44">
        <v>2.48</v>
      </c>
      <c r="BG44">
        <v>0</v>
      </c>
      <c r="BH44">
        <v>6.71</v>
      </c>
      <c r="BI44">
        <v>7.88</v>
      </c>
      <c r="BJ44">
        <v>4.0999999999999996</v>
      </c>
      <c r="BK44">
        <v>3.69</v>
      </c>
      <c r="BL44">
        <v>1.1599999999999999</v>
      </c>
      <c r="BM44">
        <v>0</v>
      </c>
      <c r="BN44">
        <v>0</v>
      </c>
      <c r="BO44">
        <v>15.88</v>
      </c>
      <c r="BP44">
        <v>4.3099999999999996</v>
      </c>
      <c r="BQ44">
        <v>0</v>
      </c>
      <c r="BR44">
        <v>4.3600000000000003</v>
      </c>
      <c r="BS44">
        <v>0.32</v>
      </c>
      <c r="BT44">
        <v>0</v>
      </c>
      <c r="BU44">
        <v>0</v>
      </c>
      <c r="BV44">
        <v>0</v>
      </c>
      <c r="BW44">
        <f t="shared" si="2"/>
        <v>59.28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117.445126</v>
      </c>
      <c r="L45">
        <v>350.09787499999999</v>
      </c>
      <c r="M45">
        <v>92</v>
      </c>
      <c r="N45">
        <v>118.125</v>
      </c>
      <c r="O45">
        <v>123.66562500000001</v>
      </c>
      <c r="P45">
        <v>139.31</v>
      </c>
      <c r="Q45">
        <v>0</v>
      </c>
      <c r="R45">
        <v>20.839030999999999</v>
      </c>
      <c r="S45">
        <v>13.020457</v>
      </c>
      <c r="T45">
        <v>0</v>
      </c>
      <c r="U45">
        <v>344.8125</v>
      </c>
      <c r="V45">
        <v>8</v>
      </c>
      <c r="W45">
        <v>28</v>
      </c>
      <c r="X45">
        <v>84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40.049999999999997</v>
      </c>
      <c r="AH45">
        <v>46.781799999999997</v>
      </c>
      <c r="AI45">
        <v>0</v>
      </c>
      <c r="AJ45">
        <v>0</v>
      </c>
      <c r="AK45">
        <v>50.76</v>
      </c>
      <c r="AL45">
        <v>34.86</v>
      </c>
      <c r="AM45">
        <v>0</v>
      </c>
      <c r="AN45">
        <v>0</v>
      </c>
      <c r="AO45">
        <v>29.106000000000002</v>
      </c>
      <c r="AP45">
        <v>11.529</v>
      </c>
      <c r="AQ45">
        <v>0</v>
      </c>
      <c r="AR45">
        <v>52.991999999999997</v>
      </c>
      <c r="AS45">
        <v>29.5944</v>
      </c>
      <c r="AT45">
        <v>13.180051000000001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59.300000000000004</v>
      </c>
      <c r="BA45">
        <f t="shared" si="1"/>
        <v>1930.4011889999997</v>
      </c>
      <c r="BB45">
        <v>42</v>
      </c>
      <c r="BD45">
        <v>0</v>
      </c>
      <c r="BE45">
        <v>8.39</v>
      </c>
      <c r="BF45">
        <v>2.48</v>
      </c>
      <c r="BG45">
        <v>0</v>
      </c>
      <c r="BH45">
        <v>6.71</v>
      </c>
      <c r="BI45">
        <v>7.88</v>
      </c>
      <c r="BJ45">
        <v>4.0999999999999996</v>
      </c>
      <c r="BK45">
        <v>3.69</v>
      </c>
      <c r="BL45">
        <v>1.1599999999999999</v>
      </c>
      <c r="BM45">
        <v>0</v>
      </c>
      <c r="BN45">
        <v>0</v>
      </c>
      <c r="BO45">
        <v>15.88</v>
      </c>
      <c r="BP45">
        <v>4.3099999999999996</v>
      </c>
      <c r="BQ45">
        <v>0</v>
      </c>
      <c r="BR45">
        <v>4.3600000000000003</v>
      </c>
      <c r="BS45">
        <v>0.34</v>
      </c>
      <c r="BT45">
        <v>0</v>
      </c>
      <c r="BU45">
        <v>0</v>
      </c>
      <c r="BV45">
        <v>0</v>
      </c>
      <c r="BW45">
        <f t="shared" si="2"/>
        <v>59.300000000000004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117.442149</v>
      </c>
      <c r="L46">
        <v>350.09787499999999</v>
      </c>
      <c r="M46">
        <v>92</v>
      </c>
      <c r="N46">
        <v>118.125</v>
      </c>
      <c r="O46">
        <v>123.66562500000001</v>
      </c>
      <c r="P46">
        <v>139.31</v>
      </c>
      <c r="Q46">
        <v>0</v>
      </c>
      <c r="R46">
        <v>20.839030999999999</v>
      </c>
      <c r="S46">
        <v>13.020457</v>
      </c>
      <c r="T46">
        <v>0</v>
      </c>
      <c r="U46">
        <v>344.8125</v>
      </c>
      <c r="V46">
        <v>8</v>
      </c>
      <c r="W46">
        <v>28</v>
      </c>
      <c r="X46">
        <v>84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40.049999999999997</v>
      </c>
      <c r="AH46">
        <v>46.781799999999997</v>
      </c>
      <c r="AI46">
        <v>0</v>
      </c>
      <c r="AJ46">
        <v>0</v>
      </c>
      <c r="AK46">
        <v>50.76</v>
      </c>
      <c r="AL46">
        <v>34.86</v>
      </c>
      <c r="AM46">
        <v>0</v>
      </c>
      <c r="AN46">
        <v>0</v>
      </c>
      <c r="AO46">
        <v>29.106000000000002</v>
      </c>
      <c r="AP46">
        <v>11.529</v>
      </c>
      <c r="AQ46">
        <v>0</v>
      </c>
      <c r="AR46">
        <v>52.991999999999997</v>
      </c>
      <c r="AS46">
        <v>29.5944</v>
      </c>
      <c r="AT46">
        <v>13.180051000000001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59.300000000000004</v>
      </c>
      <c r="BA46">
        <f t="shared" si="1"/>
        <v>1930.3982119999996</v>
      </c>
      <c r="BB46">
        <v>43</v>
      </c>
      <c r="BD46">
        <v>0</v>
      </c>
      <c r="BE46">
        <v>8.39</v>
      </c>
      <c r="BF46">
        <v>2.48</v>
      </c>
      <c r="BG46">
        <v>0</v>
      </c>
      <c r="BH46">
        <v>6.71</v>
      </c>
      <c r="BI46">
        <v>7.88</v>
      </c>
      <c r="BJ46">
        <v>4.0999999999999996</v>
      </c>
      <c r="BK46">
        <v>3.69</v>
      </c>
      <c r="BL46">
        <v>1.1599999999999999</v>
      </c>
      <c r="BM46">
        <v>0</v>
      </c>
      <c r="BN46">
        <v>0</v>
      </c>
      <c r="BO46">
        <v>15.88</v>
      </c>
      <c r="BP46">
        <v>4.3099999999999996</v>
      </c>
      <c r="BQ46">
        <v>0</v>
      </c>
      <c r="BR46">
        <v>4.3600000000000003</v>
      </c>
      <c r="BS46">
        <v>0.34</v>
      </c>
      <c r="BT46">
        <v>0</v>
      </c>
      <c r="BU46">
        <v>0</v>
      </c>
      <c r="BV46">
        <v>0</v>
      </c>
      <c r="BW46">
        <f t="shared" si="2"/>
        <v>59.300000000000004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117.445126</v>
      </c>
      <c r="L47">
        <v>350.09787499999999</v>
      </c>
      <c r="M47">
        <v>92</v>
      </c>
      <c r="N47">
        <v>118.125</v>
      </c>
      <c r="O47">
        <v>123.66562500000001</v>
      </c>
      <c r="P47">
        <v>139.31</v>
      </c>
      <c r="Q47">
        <v>0</v>
      </c>
      <c r="R47">
        <v>20.839030999999999</v>
      </c>
      <c r="S47">
        <v>13.020457</v>
      </c>
      <c r="T47">
        <v>0</v>
      </c>
      <c r="U47">
        <v>344.8125</v>
      </c>
      <c r="V47">
        <v>8</v>
      </c>
      <c r="W47">
        <v>28</v>
      </c>
      <c r="X47">
        <v>84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36.544144000000003</v>
      </c>
      <c r="AE47">
        <v>43.622</v>
      </c>
      <c r="AF47">
        <v>8.8740000000000006</v>
      </c>
      <c r="AG47">
        <v>40.049999999999997</v>
      </c>
      <c r="AH47">
        <v>46.781799999999997</v>
      </c>
      <c r="AI47">
        <v>0</v>
      </c>
      <c r="AJ47">
        <v>0</v>
      </c>
      <c r="AK47">
        <v>50.76</v>
      </c>
      <c r="AL47">
        <v>34.86</v>
      </c>
      <c r="AM47">
        <v>0</v>
      </c>
      <c r="AN47">
        <v>0</v>
      </c>
      <c r="AO47">
        <v>29.106000000000002</v>
      </c>
      <c r="AP47">
        <v>11.529</v>
      </c>
      <c r="AQ47">
        <v>0</v>
      </c>
      <c r="AR47">
        <v>4.4160000000000004</v>
      </c>
      <c r="AS47">
        <v>29.5944</v>
      </c>
      <c r="AT47">
        <v>13.180051000000001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59.54</v>
      </c>
      <c r="BA47">
        <f t="shared" si="1"/>
        <v>1877.5746889999998</v>
      </c>
      <c r="BB47">
        <v>44</v>
      </c>
      <c r="BD47">
        <v>0</v>
      </c>
      <c r="BE47">
        <v>8.39</v>
      </c>
      <c r="BF47">
        <v>2.48</v>
      </c>
      <c r="BG47">
        <v>0</v>
      </c>
      <c r="BH47">
        <v>6.71</v>
      </c>
      <c r="BI47">
        <v>7.88</v>
      </c>
      <c r="BJ47">
        <v>4.0999999999999996</v>
      </c>
      <c r="BK47">
        <v>3.9</v>
      </c>
      <c r="BL47">
        <v>1.1599999999999999</v>
      </c>
      <c r="BM47">
        <v>0</v>
      </c>
      <c r="BN47">
        <v>0</v>
      </c>
      <c r="BO47">
        <v>15.88</v>
      </c>
      <c r="BP47">
        <v>4.3099999999999996</v>
      </c>
      <c r="BQ47">
        <v>0</v>
      </c>
      <c r="BR47">
        <v>4.3600000000000003</v>
      </c>
      <c r="BS47">
        <v>0.37</v>
      </c>
      <c r="BT47">
        <v>0</v>
      </c>
      <c r="BU47">
        <v>0</v>
      </c>
      <c r="BV47">
        <v>0</v>
      </c>
      <c r="BW47">
        <f t="shared" si="2"/>
        <v>59.54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117.442149</v>
      </c>
      <c r="L48">
        <v>350.09787499999999</v>
      </c>
      <c r="M48">
        <v>92</v>
      </c>
      <c r="N48">
        <v>118.125</v>
      </c>
      <c r="O48">
        <v>123.66562500000001</v>
      </c>
      <c r="P48">
        <v>139.31</v>
      </c>
      <c r="Q48">
        <v>0</v>
      </c>
      <c r="R48">
        <v>20.839030999999999</v>
      </c>
      <c r="S48">
        <v>13.020457</v>
      </c>
      <c r="T48">
        <v>0</v>
      </c>
      <c r="U48">
        <v>344.8125</v>
      </c>
      <c r="V48">
        <v>8</v>
      </c>
      <c r="W48">
        <v>28</v>
      </c>
      <c r="X48">
        <v>84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36.544144000000003</v>
      </c>
      <c r="AE48">
        <v>43.622</v>
      </c>
      <c r="AF48">
        <v>8.8740000000000006</v>
      </c>
      <c r="AG48">
        <v>40.049999999999997</v>
      </c>
      <c r="AH48">
        <v>46.781799999999997</v>
      </c>
      <c r="AI48">
        <v>0</v>
      </c>
      <c r="AJ48">
        <v>0</v>
      </c>
      <c r="AK48">
        <v>50.76</v>
      </c>
      <c r="AL48">
        <v>34.86</v>
      </c>
      <c r="AM48">
        <v>0</v>
      </c>
      <c r="AN48">
        <v>0</v>
      </c>
      <c r="AO48">
        <v>29.106000000000002</v>
      </c>
      <c r="AP48">
        <v>11.529</v>
      </c>
      <c r="AQ48">
        <v>0</v>
      </c>
      <c r="AR48">
        <v>4.4160000000000004</v>
      </c>
      <c r="AS48">
        <v>29.5944</v>
      </c>
      <c r="AT48">
        <v>13.180051000000001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59.54</v>
      </c>
      <c r="BA48">
        <f t="shared" si="1"/>
        <v>1877.5717119999997</v>
      </c>
      <c r="BB48">
        <v>45</v>
      </c>
      <c r="BD48">
        <v>0</v>
      </c>
      <c r="BE48">
        <v>8.39</v>
      </c>
      <c r="BF48">
        <v>2.48</v>
      </c>
      <c r="BG48">
        <v>0</v>
      </c>
      <c r="BH48">
        <v>6.71</v>
      </c>
      <c r="BI48">
        <v>7.88</v>
      </c>
      <c r="BJ48">
        <v>4.0999999999999996</v>
      </c>
      <c r="BK48">
        <v>3.9</v>
      </c>
      <c r="BL48">
        <v>1.1599999999999999</v>
      </c>
      <c r="BM48">
        <v>0</v>
      </c>
      <c r="BN48">
        <v>0</v>
      </c>
      <c r="BO48">
        <v>15.88</v>
      </c>
      <c r="BP48">
        <v>4.3099999999999996</v>
      </c>
      <c r="BQ48">
        <v>0</v>
      </c>
      <c r="BR48">
        <v>4.3600000000000003</v>
      </c>
      <c r="BS48">
        <v>0.37</v>
      </c>
      <c r="BT48">
        <v>0</v>
      </c>
      <c r="BU48">
        <v>0</v>
      </c>
      <c r="BV48">
        <v>0</v>
      </c>
      <c r="BW48">
        <f t="shared" si="2"/>
        <v>59.54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117.445126</v>
      </c>
      <c r="L49">
        <v>350.09787499999999</v>
      </c>
      <c r="M49">
        <v>92</v>
      </c>
      <c r="N49">
        <v>118.125</v>
      </c>
      <c r="O49">
        <v>123.66562500000001</v>
      </c>
      <c r="P49">
        <v>139.31</v>
      </c>
      <c r="Q49">
        <v>0</v>
      </c>
      <c r="R49">
        <v>20.839030999999999</v>
      </c>
      <c r="S49">
        <v>13.020457</v>
      </c>
      <c r="T49">
        <v>0</v>
      </c>
      <c r="U49">
        <v>344.8125</v>
      </c>
      <c r="V49">
        <v>8</v>
      </c>
      <c r="W49">
        <v>28</v>
      </c>
      <c r="X49">
        <v>84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40.049999999999997</v>
      </c>
      <c r="AH49">
        <v>46.781799999999997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</v>
      </c>
      <c r="AO49">
        <v>29.106000000000002</v>
      </c>
      <c r="AP49">
        <v>9.6074999999999999</v>
      </c>
      <c r="AQ49">
        <v>0</v>
      </c>
      <c r="AR49">
        <v>4.4160000000000004</v>
      </c>
      <c r="AS49">
        <v>29.5944</v>
      </c>
      <c r="AT49">
        <v>13.180051000000001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59.55</v>
      </c>
      <c r="BA49">
        <f t="shared" si="1"/>
        <v>1862.8331889999997</v>
      </c>
      <c r="BB49">
        <v>46</v>
      </c>
      <c r="BD49">
        <v>0</v>
      </c>
      <c r="BE49">
        <v>8.39</v>
      </c>
      <c r="BF49">
        <v>2.46</v>
      </c>
      <c r="BG49">
        <v>0</v>
      </c>
      <c r="BH49">
        <v>6.71</v>
      </c>
      <c r="BI49">
        <v>7.88</v>
      </c>
      <c r="BJ49">
        <v>4.0999999999999996</v>
      </c>
      <c r="BK49">
        <v>3.9</v>
      </c>
      <c r="BL49">
        <v>1.1599999999999999</v>
      </c>
      <c r="BM49">
        <v>0</v>
      </c>
      <c r="BN49">
        <v>0</v>
      </c>
      <c r="BO49">
        <v>15.88</v>
      </c>
      <c r="BP49">
        <v>4.3099999999999996</v>
      </c>
      <c r="BQ49">
        <v>0</v>
      </c>
      <c r="BR49">
        <v>4.3600000000000003</v>
      </c>
      <c r="BS49">
        <v>0.4</v>
      </c>
      <c r="BT49">
        <v>0</v>
      </c>
      <c r="BU49">
        <v>0</v>
      </c>
      <c r="BV49">
        <v>0</v>
      </c>
      <c r="BW49">
        <f t="shared" si="2"/>
        <v>59.55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117.442149</v>
      </c>
      <c r="L50">
        <v>350.09787499999999</v>
      </c>
      <c r="M50">
        <v>92</v>
      </c>
      <c r="N50">
        <v>118.125</v>
      </c>
      <c r="O50">
        <v>123.66562500000001</v>
      </c>
      <c r="P50">
        <v>139.31</v>
      </c>
      <c r="Q50">
        <v>0</v>
      </c>
      <c r="R50">
        <v>20.839030999999999</v>
      </c>
      <c r="S50">
        <v>13.020457</v>
      </c>
      <c r="T50">
        <v>0</v>
      </c>
      <c r="U50">
        <v>344.8125</v>
      </c>
      <c r="V50">
        <v>8</v>
      </c>
      <c r="W50">
        <v>28</v>
      </c>
      <c r="X50">
        <v>84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40.049999999999997</v>
      </c>
      <c r="AH50">
        <v>46.781799999999997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</v>
      </c>
      <c r="AO50">
        <v>29.106000000000002</v>
      </c>
      <c r="AP50">
        <v>7.6859999999999999</v>
      </c>
      <c r="AQ50">
        <v>0</v>
      </c>
      <c r="AR50">
        <v>4.4160000000000004</v>
      </c>
      <c r="AS50">
        <v>29.5944</v>
      </c>
      <c r="AT50">
        <v>13.180051000000001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59.55</v>
      </c>
      <c r="BA50">
        <f t="shared" si="1"/>
        <v>1860.9087119999995</v>
      </c>
      <c r="BB50">
        <v>47</v>
      </c>
      <c r="BD50">
        <v>0</v>
      </c>
      <c r="BE50">
        <v>8.39</v>
      </c>
      <c r="BF50">
        <v>2.46</v>
      </c>
      <c r="BG50">
        <v>0</v>
      </c>
      <c r="BH50">
        <v>6.71</v>
      </c>
      <c r="BI50">
        <v>7.88</v>
      </c>
      <c r="BJ50">
        <v>4.0999999999999996</v>
      </c>
      <c r="BK50">
        <v>3.9</v>
      </c>
      <c r="BL50">
        <v>1.1599999999999999</v>
      </c>
      <c r="BM50">
        <v>0</v>
      </c>
      <c r="BN50">
        <v>0</v>
      </c>
      <c r="BO50">
        <v>15.88</v>
      </c>
      <c r="BP50">
        <v>4.3099999999999996</v>
      </c>
      <c r="BQ50">
        <v>0</v>
      </c>
      <c r="BR50">
        <v>4.3600000000000003</v>
      </c>
      <c r="BS50">
        <v>0.4</v>
      </c>
      <c r="BT50">
        <v>0</v>
      </c>
      <c r="BU50">
        <v>0</v>
      </c>
      <c r="BV50">
        <v>0</v>
      </c>
      <c r="BW50">
        <f t="shared" si="2"/>
        <v>59.55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117.445126</v>
      </c>
      <c r="L51">
        <v>350.09787499999999</v>
      </c>
      <c r="M51">
        <v>92</v>
      </c>
      <c r="N51">
        <v>118.125</v>
      </c>
      <c r="O51">
        <v>123.66562500000001</v>
      </c>
      <c r="P51">
        <v>139.31</v>
      </c>
      <c r="Q51">
        <v>0</v>
      </c>
      <c r="R51">
        <v>20.839030999999999</v>
      </c>
      <c r="S51">
        <v>13.020457</v>
      </c>
      <c r="T51">
        <v>0</v>
      </c>
      <c r="U51">
        <v>344.8125</v>
      </c>
      <c r="V51">
        <v>8</v>
      </c>
      <c r="W51">
        <v>28</v>
      </c>
      <c r="X51">
        <v>84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40.049999999999997</v>
      </c>
      <c r="AH51">
        <v>46.781799999999997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</v>
      </c>
      <c r="AO51">
        <v>29.106000000000002</v>
      </c>
      <c r="AP51">
        <v>0</v>
      </c>
      <c r="AQ51">
        <v>0</v>
      </c>
      <c r="AR51">
        <v>4.4160000000000004</v>
      </c>
      <c r="AS51">
        <v>10.7616</v>
      </c>
      <c r="AT51">
        <v>13.180051000000001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59.55</v>
      </c>
      <c r="BA51">
        <f t="shared" si="1"/>
        <v>1834.3928889999997</v>
      </c>
      <c r="BB51">
        <v>48</v>
      </c>
      <c r="BD51">
        <v>0</v>
      </c>
      <c r="BE51">
        <v>8.39</v>
      </c>
      <c r="BF51">
        <v>2.46</v>
      </c>
      <c r="BG51">
        <v>0</v>
      </c>
      <c r="BH51">
        <v>6.71</v>
      </c>
      <c r="BI51">
        <v>7.88</v>
      </c>
      <c r="BJ51">
        <v>4.0999999999999996</v>
      </c>
      <c r="BK51">
        <v>3.9</v>
      </c>
      <c r="BL51">
        <v>1.1599999999999999</v>
      </c>
      <c r="BM51">
        <v>0</v>
      </c>
      <c r="BN51">
        <v>0</v>
      </c>
      <c r="BO51">
        <v>15.88</v>
      </c>
      <c r="BP51">
        <v>4.3099999999999996</v>
      </c>
      <c r="BQ51">
        <v>0</v>
      </c>
      <c r="BR51">
        <v>4.3600000000000003</v>
      </c>
      <c r="BS51">
        <v>0.4</v>
      </c>
      <c r="BT51">
        <v>0</v>
      </c>
      <c r="BU51">
        <v>0</v>
      </c>
      <c r="BV51">
        <v>0</v>
      </c>
      <c r="BW51">
        <f t="shared" si="2"/>
        <v>59.55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117.442149</v>
      </c>
      <c r="L52">
        <v>350.09787499999999</v>
      </c>
      <c r="M52">
        <v>92</v>
      </c>
      <c r="N52">
        <v>118.125</v>
      </c>
      <c r="O52">
        <v>123.66562500000001</v>
      </c>
      <c r="P52">
        <v>139.31</v>
      </c>
      <c r="Q52">
        <v>0</v>
      </c>
      <c r="R52">
        <v>20.839030999999999</v>
      </c>
      <c r="S52">
        <v>13.020457</v>
      </c>
      <c r="T52">
        <v>0</v>
      </c>
      <c r="U52">
        <v>344.8125</v>
      </c>
      <c r="V52">
        <v>8</v>
      </c>
      <c r="W52">
        <v>16</v>
      </c>
      <c r="X52">
        <v>84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40.049999999999997</v>
      </c>
      <c r="AH52">
        <v>46.781799999999997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</v>
      </c>
      <c r="AO52">
        <v>29.106000000000002</v>
      </c>
      <c r="AP52">
        <v>0</v>
      </c>
      <c r="AQ52">
        <v>0</v>
      </c>
      <c r="AR52">
        <v>4.4160000000000004</v>
      </c>
      <c r="AS52">
        <v>10.7616</v>
      </c>
      <c r="AT52">
        <v>13.180051000000001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59.55</v>
      </c>
      <c r="BA52">
        <f t="shared" si="1"/>
        <v>1822.3899119999996</v>
      </c>
      <c r="BB52">
        <v>49</v>
      </c>
      <c r="BD52">
        <v>0</v>
      </c>
      <c r="BE52">
        <v>8.39</v>
      </c>
      <c r="BF52">
        <v>2.46</v>
      </c>
      <c r="BG52">
        <v>0</v>
      </c>
      <c r="BH52">
        <v>6.71</v>
      </c>
      <c r="BI52">
        <v>7.88</v>
      </c>
      <c r="BJ52">
        <v>4.0999999999999996</v>
      </c>
      <c r="BK52">
        <v>3.9</v>
      </c>
      <c r="BL52">
        <v>1.1599999999999999</v>
      </c>
      <c r="BM52">
        <v>0</v>
      </c>
      <c r="BN52">
        <v>0</v>
      </c>
      <c r="BO52">
        <v>15.88</v>
      </c>
      <c r="BP52">
        <v>4.3099999999999996</v>
      </c>
      <c r="BQ52">
        <v>0</v>
      </c>
      <c r="BR52">
        <v>4.3600000000000003</v>
      </c>
      <c r="BS52">
        <v>0.4</v>
      </c>
      <c r="BT52">
        <v>0</v>
      </c>
      <c r="BU52">
        <v>0</v>
      </c>
      <c r="BV52">
        <v>0</v>
      </c>
      <c r="BW52">
        <f t="shared" si="2"/>
        <v>59.55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117.445126</v>
      </c>
      <c r="L53">
        <v>350.09787499999999</v>
      </c>
      <c r="M53">
        <v>92</v>
      </c>
      <c r="N53">
        <v>118.125</v>
      </c>
      <c r="O53">
        <v>123.66562500000001</v>
      </c>
      <c r="P53">
        <v>139.31</v>
      </c>
      <c r="Q53">
        <v>0</v>
      </c>
      <c r="R53">
        <v>20.839030999999999</v>
      </c>
      <c r="S53">
        <v>13.020457</v>
      </c>
      <c r="T53">
        <v>0</v>
      </c>
      <c r="U53">
        <v>344.8125</v>
      </c>
      <c r="V53">
        <v>8</v>
      </c>
      <c r="W53">
        <v>16</v>
      </c>
      <c r="X53">
        <v>84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40.049999999999997</v>
      </c>
      <c r="AH53">
        <v>46.781799999999997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</v>
      </c>
      <c r="AO53">
        <v>29.106000000000002</v>
      </c>
      <c r="AP53">
        <v>0</v>
      </c>
      <c r="AQ53">
        <v>0</v>
      </c>
      <c r="AR53">
        <v>4.4160000000000004</v>
      </c>
      <c r="AS53">
        <v>5.3807999999999998</v>
      </c>
      <c r="AT53">
        <v>13.180051000000001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59.41</v>
      </c>
      <c r="BA53">
        <f t="shared" si="1"/>
        <v>1810.3182889999998</v>
      </c>
      <c r="BB53">
        <v>50</v>
      </c>
      <c r="BD53">
        <v>0</v>
      </c>
      <c r="BE53">
        <v>8.39</v>
      </c>
      <c r="BF53">
        <v>2.3199999999999998</v>
      </c>
      <c r="BG53">
        <v>0</v>
      </c>
      <c r="BH53">
        <v>6.71</v>
      </c>
      <c r="BI53">
        <v>7.88</v>
      </c>
      <c r="BJ53">
        <v>4.0999999999999996</v>
      </c>
      <c r="BK53">
        <v>3.9</v>
      </c>
      <c r="BL53">
        <v>1.1599999999999999</v>
      </c>
      <c r="BM53">
        <v>0</v>
      </c>
      <c r="BN53">
        <v>0</v>
      </c>
      <c r="BO53">
        <v>15.88</v>
      </c>
      <c r="BP53">
        <v>4.3099999999999996</v>
      </c>
      <c r="BQ53">
        <v>0</v>
      </c>
      <c r="BR53">
        <v>4.3600000000000003</v>
      </c>
      <c r="BS53">
        <v>0.4</v>
      </c>
      <c r="BT53">
        <v>0</v>
      </c>
      <c r="BU53">
        <v>0</v>
      </c>
      <c r="BV53">
        <v>0</v>
      </c>
      <c r="BW53">
        <f t="shared" si="2"/>
        <v>59.41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117.442149</v>
      </c>
      <c r="L54">
        <v>350.09787499999999</v>
      </c>
      <c r="M54">
        <v>92</v>
      </c>
      <c r="N54">
        <v>118.125</v>
      </c>
      <c r="O54">
        <v>123.66562500000001</v>
      </c>
      <c r="P54">
        <v>139.31</v>
      </c>
      <c r="Q54">
        <v>0</v>
      </c>
      <c r="R54">
        <v>20.839030999999999</v>
      </c>
      <c r="S54">
        <v>13.020457</v>
      </c>
      <c r="T54">
        <v>0</v>
      </c>
      <c r="U54">
        <v>344.8125</v>
      </c>
      <c r="V54">
        <v>2</v>
      </c>
      <c r="W54">
        <v>16</v>
      </c>
      <c r="X54">
        <v>55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40.049999999999997</v>
      </c>
      <c r="AH54">
        <v>56.82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</v>
      </c>
      <c r="AO54">
        <v>29.106000000000002</v>
      </c>
      <c r="AP54">
        <v>0</v>
      </c>
      <c r="AQ54">
        <v>0</v>
      </c>
      <c r="AR54">
        <v>4.4160000000000004</v>
      </c>
      <c r="AS54">
        <v>5.3807999999999998</v>
      </c>
      <c r="AT54">
        <v>13.180051000000001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59.230000000000004</v>
      </c>
      <c r="BA54">
        <f t="shared" si="1"/>
        <v>1785.1735119999996</v>
      </c>
      <c r="BB54">
        <v>51</v>
      </c>
      <c r="BD54">
        <v>0</v>
      </c>
      <c r="BE54">
        <v>8.39</v>
      </c>
      <c r="BF54">
        <v>2.3199999999999998</v>
      </c>
      <c r="BG54">
        <v>0</v>
      </c>
      <c r="BH54">
        <v>6.71</v>
      </c>
      <c r="BI54">
        <v>7.88</v>
      </c>
      <c r="BJ54">
        <v>4.0999999999999996</v>
      </c>
      <c r="BK54">
        <v>3.77</v>
      </c>
      <c r="BL54">
        <v>1.1100000000000001</v>
      </c>
      <c r="BM54">
        <v>0</v>
      </c>
      <c r="BN54">
        <v>0</v>
      </c>
      <c r="BO54">
        <v>15.88</v>
      </c>
      <c r="BP54">
        <v>4.3099999999999996</v>
      </c>
      <c r="BQ54">
        <v>0</v>
      </c>
      <c r="BR54">
        <v>4.3600000000000003</v>
      </c>
      <c r="BS54">
        <v>0.4</v>
      </c>
      <c r="BT54">
        <v>0</v>
      </c>
      <c r="BU54">
        <v>0</v>
      </c>
      <c r="BV54">
        <v>0</v>
      </c>
      <c r="BW54">
        <f t="shared" si="2"/>
        <v>59.230000000000004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117.44667800000001</v>
      </c>
      <c r="L55">
        <v>350.09787499999999</v>
      </c>
      <c r="M55">
        <v>92</v>
      </c>
      <c r="N55">
        <v>118.125</v>
      </c>
      <c r="O55">
        <v>123.66562500000001</v>
      </c>
      <c r="P55">
        <v>139.31</v>
      </c>
      <c r="Q55">
        <v>0</v>
      </c>
      <c r="R55">
        <v>20.839030999999999</v>
      </c>
      <c r="S55">
        <v>13.020457</v>
      </c>
      <c r="T55">
        <v>0</v>
      </c>
      <c r="U55">
        <v>344.8125</v>
      </c>
      <c r="V55">
        <v>2</v>
      </c>
      <c r="W55">
        <v>16</v>
      </c>
      <c r="X55">
        <v>55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40.049999999999997</v>
      </c>
      <c r="AH55">
        <v>56.82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</v>
      </c>
      <c r="AO55">
        <v>29.106000000000002</v>
      </c>
      <c r="AP55">
        <v>0</v>
      </c>
      <c r="AQ55">
        <v>0</v>
      </c>
      <c r="AR55">
        <v>4.4160000000000004</v>
      </c>
      <c r="AS55">
        <v>5.3807999999999998</v>
      </c>
      <c r="AT55">
        <v>13.180051000000001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59.390000000000008</v>
      </c>
      <c r="BA55">
        <f t="shared" si="1"/>
        <v>1785.3380409999995</v>
      </c>
      <c r="BB55">
        <v>52</v>
      </c>
      <c r="BD55">
        <v>0</v>
      </c>
      <c r="BE55">
        <v>8.39</v>
      </c>
      <c r="BF55">
        <v>2.48</v>
      </c>
      <c r="BG55">
        <v>0</v>
      </c>
      <c r="BH55">
        <v>6.71</v>
      </c>
      <c r="BI55">
        <v>7.88</v>
      </c>
      <c r="BJ55">
        <v>4.0999999999999996</v>
      </c>
      <c r="BK55">
        <v>3.77</v>
      </c>
      <c r="BL55">
        <v>1.1100000000000001</v>
      </c>
      <c r="BM55">
        <v>0</v>
      </c>
      <c r="BN55">
        <v>0</v>
      </c>
      <c r="BO55">
        <v>15.88</v>
      </c>
      <c r="BP55">
        <v>4.3099999999999996</v>
      </c>
      <c r="BQ55">
        <v>0</v>
      </c>
      <c r="BR55">
        <v>4.3600000000000003</v>
      </c>
      <c r="BS55">
        <v>0.4</v>
      </c>
      <c r="BT55">
        <v>0</v>
      </c>
      <c r="BU55">
        <v>0</v>
      </c>
      <c r="BV55">
        <v>0</v>
      </c>
      <c r="BW55">
        <f t="shared" si="2"/>
        <v>59.390000000000008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117.44667800000001</v>
      </c>
      <c r="L56">
        <v>350.09787499999999</v>
      </c>
      <c r="M56">
        <v>92</v>
      </c>
      <c r="N56">
        <v>118.125</v>
      </c>
      <c r="O56">
        <v>123.66562500000001</v>
      </c>
      <c r="P56">
        <v>139.31</v>
      </c>
      <c r="Q56">
        <v>0</v>
      </c>
      <c r="R56">
        <v>20.839030999999999</v>
      </c>
      <c r="S56">
        <v>13.020457</v>
      </c>
      <c r="T56">
        <v>0</v>
      </c>
      <c r="U56">
        <v>344.8125</v>
      </c>
      <c r="V56">
        <v>2</v>
      </c>
      <c r="W56">
        <v>16</v>
      </c>
      <c r="X56">
        <v>55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40.049999999999997</v>
      </c>
      <c r="AH56">
        <v>56.82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</v>
      </c>
      <c r="AO56">
        <v>29.106000000000002</v>
      </c>
      <c r="AP56">
        <v>0</v>
      </c>
      <c r="AQ56">
        <v>0</v>
      </c>
      <c r="AR56">
        <v>4.4160000000000004</v>
      </c>
      <c r="AS56">
        <v>5.3807999999999998</v>
      </c>
      <c r="AT56">
        <v>13.180051000000001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59.390000000000008</v>
      </c>
      <c r="BA56">
        <f t="shared" si="1"/>
        <v>1785.3380409999995</v>
      </c>
      <c r="BB56">
        <v>53</v>
      </c>
      <c r="BD56">
        <v>0</v>
      </c>
      <c r="BE56">
        <v>8.39</v>
      </c>
      <c r="BF56">
        <v>2.48</v>
      </c>
      <c r="BG56">
        <v>0</v>
      </c>
      <c r="BH56">
        <v>6.71</v>
      </c>
      <c r="BI56">
        <v>7.88</v>
      </c>
      <c r="BJ56">
        <v>4.0999999999999996</v>
      </c>
      <c r="BK56">
        <v>3.77</v>
      </c>
      <c r="BL56">
        <v>1.1100000000000001</v>
      </c>
      <c r="BM56">
        <v>0</v>
      </c>
      <c r="BN56">
        <v>0</v>
      </c>
      <c r="BO56">
        <v>15.88</v>
      </c>
      <c r="BP56">
        <v>4.3099999999999996</v>
      </c>
      <c r="BQ56">
        <v>0</v>
      </c>
      <c r="BR56">
        <v>4.3600000000000003</v>
      </c>
      <c r="BS56">
        <v>0.4</v>
      </c>
      <c r="BT56">
        <v>0</v>
      </c>
      <c r="BU56">
        <v>0</v>
      </c>
      <c r="BV56">
        <v>0</v>
      </c>
      <c r="BW56">
        <f t="shared" si="2"/>
        <v>59.390000000000008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117.44370499999999</v>
      </c>
      <c r="L57">
        <v>350.09787499999999</v>
      </c>
      <c r="M57">
        <v>92</v>
      </c>
      <c r="N57">
        <v>118.125</v>
      </c>
      <c r="O57">
        <v>123.66562500000001</v>
      </c>
      <c r="P57">
        <v>139.31</v>
      </c>
      <c r="Q57">
        <v>0</v>
      </c>
      <c r="R57">
        <v>20.839030999999999</v>
      </c>
      <c r="S57">
        <v>13.020457</v>
      </c>
      <c r="T57">
        <v>0</v>
      </c>
      <c r="U57">
        <v>344.8125</v>
      </c>
      <c r="V57">
        <v>2</v>
      </c>
      <c r="W57">
        <v>16</v>
      </c>
      <c r="X57">
        <v>55</v>
      </c>
      <c r="Y57">
        <v>0</v>
      </c>
      <c r="Z57">
        <v>0</v>
      </c>
      <c r="AA57">
        <v>0</v>
      </c>
      <c r="AB57">
        <v>13.17004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40.049999999999997</v>
      </c>
      <c r="AH57">
        <v>56.82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0.57389999999999997</v>
      </c>
      <c r="AO57">
        <v>29.106000000000002</v>
      </c>
      <c r="AP57">
        <v>0</v>
      </c>
      <c r="AQ57">
        <v>0</v>
      </c>
      <c r="AR57">
        <v>8.8320000000000007</v>
      </c>
      <c r="AS57">
        <v>5.3807999999999998</v>
      </c>
      <c r="AT57">
        <v>13.180051000000001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59.430000000000007</v>
      </c>
      <c r="BA57">
        <f t="shared" si="1"/>
        <v>1790.3649679999996</v>
      </c>
      <c r="BB57">
        <v>54</v>
      </c>
      <c r="BD57">
        <v>0</v>
      </c>
      <c r="BE57">
        <v>8.39</v>
      </c>
      <c r="BF57">
        <v>2.48</v>
      </c>
      <c r="BG57">
        <v>0</v>
      </c>
      <c r="BH57">
        <v>6.71</v>
      </c>
      <c r="BI57">
        <v>7.88</v>
      </c>
      <c r="BJ57">
        <v>4.0999999999999996</v>
      </c>
      <c r="BK57">
        <v>3.77</v>
      </c>
      <c r="BL57">
        <v>1.1100000000000001</v>
      </c>
      <c r="BM57">
        <v>0</v>
      </c>
      <c r="BN57">
        <v>0</v>
      </c>
      <c r="BO57">
        <v>15.88</v>
      </c>
      <c r="BP57">
        <v>4.3099999999999996</v>
      </c>
      <c r="BQ57">
        <v>0</v>
      </c>
      <c r="BR57">
        <v>4.3600000000000003</v>
      </c>
      <c r="BS57">
        <v>0.44</v>
      </c>
      <c r="BT57">
        <v>0</v>
      </c>
      <c r="BU57">
        <v>0</v>
      </c>
      <c r="BV57">
        <v>0</v>
      </c>
      <c r="BW57">
        <f t="shared" si="2"/>
        <v>59.430000000000007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117.44667800000001</v>
      </c>
      <c r="L58">
        <v>350.09787499999999</v>
      </c>
      <c r="M58">
        <v>92</v>
      </c>
      <c r="N58">
        <v>118.125</v>
      </c>
      <c r="O58">
        <v>123.66562500000001</v>
      </c>
      <c r="P58">
        <v>139.31</v>
      </c>
      <c r="Q58">
        <v>0</v>
      </c>
      <c r="R58">
        <v>20.839030999999999</v>
      </c>
      <c r="S58">
        <v>13.020457</v>
      </c>
      <c r="T58">
        <v>0</v>
      </c>
      <c r="U58">
        <v>344.8125</v>
      </c>
      <c r="V58">
        <v>2</v>
      </c>
      <c r="W58">
        <v>16</v>
      </c>
      <c r="X58">
        <v>55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40.049999999999997</v>
      </c>
      <c r="AH58">
        <v>56.82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0.57389999999999997</v>
      </c>
      <c r="AO58">
        <v>29.106000000000002</v>
      </c>
      <c r="AP58">
        <v>0</v>
      </c>
      <c r="AQ58">
        <v>0</v>
      </c>
      <c r="AR58">
        <v>8.8320000000000007</v>
      </c>
      <c r="AS58">
        <v>5.3807999999999998</v>
      </c>
      <c r="AT58">
        <v>13.180051000000001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59.430000000000007</v>
      </c>
      <c r="BA58">
        <f t="shared" si="1"/>
        <v>1790.3679409999997</v>
      </c>
      <c r="BB58">
        <v>55</v>
      </c>
      <c r="BD58">
        <v>0</v>
      </c>
      <c r="BE58">
        <v>8.39</v>
      </c>
      <c r="BF58">
        <v>2.48</v>
      </c>
      <c r="BG58">
        <v>0</v>
      </c>
      <c r="BH58">
        <v>6.71</v>
      </c>
      <c r="BI58">
        <v>7.88</v>
      </c>
      <c r="BJ58">
        <v>4.0999999999999996</v>
      </c>
      <c r="BK58">
        <v>3.77</v>
      </c>
      <c r="BL58">
        <v>1.1100000000000001</v>
      </c>
      <c r="BM58">
        <v>0</v>
      </c>
      <c r="BN58">
        <v>0</v>
      </c>
      <c r="BO58">
        <v>15.88</v>
      </c>
      <c r="BP58">
        <v>4.3099999999999996</v>
      </c>
      <c r="BQ58">
        <v>0</v>
      </c>
      <c r="BR58">
        <v>4.3600000000000003</v>
      </c>
      <c r="BS58">
        <v>0.44</v>
      </c>
      <c r="BT58">
        <v>0</v>
      </c>
      <c r="BU58">
        <v>0</v>
      </c>
      <c r="BV58">
        <v>0</v>
      </c>
      <c r="BW58">
        <f t="shared" si="2"/>
        <v>59.430000000000007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117.44370499999999</v>
      </c>
      <c r="L59">
        <v>350.09787499999999</v>
      </c>
      <c r="M59">
        <v>92</v>
      </c>
      <c r="N59">
        <v>118.125</v>
      </c>
      <c r="O59">
        <v>123.66562500000001</v>
      </c>
      <c r="P59">
        <v>139.31</v>
      </c>
      <c r="Q59">
        <v>0</v>
      </c>
      <c r="R59">
        <v>20.839030999999999</v>
      </c>
      <c r="S59">
        <v>13.020457</v>
      </c>
      <c r="T59">
        <v>0</v>
      </c>
      <c r="U59">
        <v>344.8125</v>
      </c>
      <c r="V59">
        <v>2</v>
      </c>
      <c r="W59">
        <v>16</v>
      </c>
      <c r="X59">
        <v>55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40.049999999999997</v>
      </c>
      <c r="AH59">
        <v>56.82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0.57389999999999997</v>
      </c>
      <c r="AO59">
        <v>29.106000000000002</v>
      </c>
      <c r="AP59">
        <v>0</v>
      </c>
      <c r="AQ59">
        <v>0</v>
      </c>
      <c r="AR59">
        <v>8.8320000000000007</v>
      </c>
      <c r="AS59">
        <v>10.7616</v>
      </c>
      <c r="AT59">
        <v>13.18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59.320000000000007</v>
      </c>
      <c r="BA59">
        <f t="shared" si="1"/>
        <v>1795.6357169999997</v>
      </c>
      <c r="BB59">
        <v>56</v>
      </c>
      <c r="BD59">
        <v>0</v>
      </c>
      <c r="BE59">
        <v>8.39</v>
      </c>
      <c r="BF59">
        <v>2.37</v>
      </c>
      <c r="BG59">
        <v>0</v>
      </c>
      <c r="BH59">
        <v>6.71</v>
      </c>
      <c r="BI59">
        <v>7.88</v>
      </c>
      <c r="BJ59">
        <v>4.0999999999999996</v>
      </c>
      <c r="BK59">
        <v>3.77</v>
      </c>
      <c r="BL59">
        <v>1.1100000000000001</v>
      </c>
      <c r="BM59">
        <v>0</v>
      </c>
      <c r="BN59">
        <v>0</v>
      </c>
      <c r="BO59">
        <v>15.88</v>
      </c>
      <c r="BP59">
        <v>4.3099999999999996</v>
      </c>
      <c r="BQ59">
        <v>0</v>
      </c>
      <c r="BR59">
        <v>4.3600000000000003</v>
      </c>
      <c r="BS59">
        <v>0.44</v>
      </c>
      <c r="BT59">
        <v>0</v>
      </c>
      <c r="BU59">
        <v>0</v>
      </c>
      <c r="BV59">
        <v>0</v>
      </c>
      <c r="BW59">
        <f t="shared" si="2"/>
        <v>59.320000000000007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117.44667800000001</v>
      </c>
      <c r="L60">
        <v>350.09787499999999</v>
      </c>
      <c r="M60">
        <v>92</v>
      </c>
      <c r="N60">
        <v>118.125</v>
      </c>
      <c r="O60">
        <v>123.66562500000001</v>
      </c>
      <c r="P60">
        <v>139.31</v>
      </c>
      <c r="Q60">
        <v>0</v>
      </c>
      <c r="R60">
        <v>20.839030999999999</v>
      </c>
      <c r="S60">
        <v>13.020457</v>
      </c>
      <c r="T60">
        <v>0</v>
      </c>
      <c r="U60">
        <v>344.8125</v>
      </c>
      <c r="V60">
        <v>2</v>
      </c>
      <c r="W60">
        <v>16</v>
      </c>
      <c r="X60">
        <v>84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40.049999999999997</v>
      </c>
      <c r="AH60">
        <v>56.82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0.57389999999999997</v>
      </c>
      <c r="AO60">
        <v>29.106000000000002</v>
      </c>
      <c r="AP60">
        <v>0</v>
      </c>
      <c r="AQ60">
        <v>0</v>
      </c>
      <c r="AR60">
        <v>8.8320000000000007</v>
      </c>
      <c r="AS60">
        <v>10.7616</v>
      </c>
      <c r="AT60">
        <v>13.18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59.320000000000007</v>
      </c>
      <c r="BA60">
        <f t="shared" si="1"/>
        <v>1824.6386899999998</v>
      </c>
      <c r="BB60">
        <v>57</v>
      </c>
      <c r="BD60">
        <v>0</v>
      </c>
      <c r="BE60">
        <v>8.39</v>
      </c>
      <c r="BF60">
        <v>2.37</v>
      </c>
      <c r="BG60">
        <v>0</v>
      </c>
      <c r="BH60">
        <v>6.71</v>
      </c>
      <c r="BI60">
        <v>7.88</v>
      </c>
      <c r="BJ60">
        <v>4.0999999999999996</v>
      </c>
      <c r="BK60">
        <v>3.77</v>
      </c>
      <c r="BL60">
        <v>1.1100000000000001</v>
      </c>
      <c r="BM60">
        <v>0</v>
      </c>
      <c r="BN60">
        <v>0</v>
      </c>
      <c r="BO60">
        <v>15.88</v>
      </c>
      <c r="BP60">
        <v>4.3099999999999996</v>
      </c>
      <c r="BQ60">
        <v>0</v>
      </c>
      <c r="BR60">
        <v>4.3600000000000003</v>
      </c>
      <c r="BS60">
        <v>0.44</v>
      </c>
      <c r="BT60">
        <v>0</v>
      </c>
      <c r="BU60">
        <v>0</v>
      </c>
      <c r="BV60">
        <v>0</v>
      </c>
      <c r="BW60">
        <f t="shared" si="2"/>
        <v>59.320000000000007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117.44370499999999</v>
      </c>
      <c r="L61">
        <v>350.09787499999999</v>
      </c>
      <c r="M61">
        <v>92</v>
      </c>
      <c r="N61">
        <v>118.125</v>
      </c>
      <c r="O61">
        <v>123.66562500000001</v>
      </c>
      <c r="P61">
        <v>139.31</v>
      </c>
      <c r="Q61">
        <v>0</v>
      </c>
      <c r="R61">
        <v>20.839030999999999</v>
      </c>
      <c r="S61">
        <v>13.020457</v>
      </c>
      <c r="T61">
        <v>0</v>
      </c>
      <c r="U61">
        <v>344.8125</v>
      </c>
      <c r="V61">
        <v>2</v>
      </c>
      <c r="W61">
        <v>16</v>
      </c>
      <c r="X61">
        <v>84</v>
      </c>
      <c r="Y61">
        <v>0</v>
      </c>
      <c r="Z61">
        <v>0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40.049999999999997</v>
      </c>
      <c r="AH61">
        <v>56.82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0.57389999999999997</v>
      </c>
      <c r="AO61">
        <v>29.106000000000002</v>
      </c>
      <c r="AP61">
        <v>0</v>
      </c>
      <c r="AQ61">
        <v>0</v>
      </c>
      <c r="AR61">
        <v>52.991999999999997</v>
      </c>
      <c r="AS61">
        <v>10.7616</v>
      </c>
      <c r="AT61">
        <v>13.18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58.540000000000006</v>
      </c>
      <c r="BA61">
        <f t="shared" si="1"/>
        <v>1856.3957169999996</v>
      </c>
      <c r="BB61">
        <v>58</v>
      </c>
      <c r="BD61">
        <v>0</v>
      </c>
      <c r="BE61">
        <v>8.39</v>
      </c>
      <c r="BF61">
        <v>2.37</v>
      </c>
      <c r="BG61">
        <v>0</v>
      </c>
      <c r="BH61">
        <v>6.71</v>
      </c>
      <c r="BI61">
        <v>7.88</v>
      </c>
      <c r="BJ61">
        <v>4.0999999999999996</v>
      </c>
      <c r="BK61">
        <v>3.14</v>
      </c>
      <c r="BL61">
        <v>0.96</v>
      </c>
      <c r="BM61">
        <v>0</v>
      </c>
      <c r="BN61">
        <v>0</v>
      </c>
      <c r="BO61">
        <v>15.88</v>
      </c>
      <c r="BP61">
        <v>4.3099999999999996</v>
      </c>
      <c r="BQ61">
        <v>0</v>
      </c>
      <c r="BR61">
        <v>4.3600000000000003</v>
      </c>
      <c r="BS61">
        <v>0.44</v>
      </c>
      <c r="BT61">
        <v>0</v>
      </c>
      <c r="BU61">
        <v>0</v>
      </c>
      <c r="BV61">
        <v>0</v>
      </c>
      <c r="BW61">
        <f t="shared" si="2"/>
        <v>58.540000000000006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117.44667800000001</v>
      </c>
      <c r="L62">
        <v>350.09787499999999</v>
      </c>
      <c r="M62">
        <v>92</v>
      </c>
      <c r="N62">
        <v>118.125</v>
      </c>
      <c r="O62">
        <v>123.66562500000001</v>
      </c>
      <c r="P62">
        <v>139.31</v>
      </c>
      <c r="Q62">
        <v>0</v>
      </c>
      <c r="R62">
        <v>20.839030999999999</v>
      </c>
      <c r="S62">
        <v>13.020457</v>
      </c>
      <c r="T62">
        <v>0</v>
      </c>
      <c r="U62">
        <v>344.8125</v>
      </c>
      <c r="V62">
        <v>8</v>
      </c>
      <c r="W62">
        <v>28</v>
      </c>
      <c r="X62">
        <v>84</v>
      </c>
      <c r="Y62">
        <v>0</v>
      </c>
      <c r="Z62">
        <v>0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40.049999999999997</v>
      </c>
      <c r="AH62">
        <v>56.82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0.57389999999999997</v>
      </c>
      <c r="AO62">
        <v>29.106000000000002</v>
      </c>
      <c r="AP62">
        <v>0</v>
      </c>
      <c r="AQ62">
        <v>0</v>
      </c>
      <c r="AR62">
        <v>52.991999999999997</v>
      </c>
      <c r="AS62">
        <v>10.7616</v>
      </c>
      <c r="AT62">
        <v>13.18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58.430000000000007</v>
      </c>
      <c r="BA62">
        <f t="shared" si="1"/>
        <v>1874.2886899999999</v>
      </c>
      <c r="BB62">
        <v>59</v>
      </c>
      <c r="BD62">
        <v>0</v>
      </c>
      <c r="BE62">
        <v>8.39</v>
      </c>
      <c r="BF62">
        <v>2.37</v>
      </c>
      <c r="BG62">
        <v>0</v>
      </c>
      <c r="BH62">
        <v>6.71</v>
      </c>
      <c r="BI62">
        <v>7.88</v>
      </c>
      <c r="BJ62">
        <v>4.0999999999999996</v>
      </c>
      <c r="BK62">
        <v>3.06</v>
      </c>
      <c r="BL62">
        <v>0.93</v>
      </c>
      <c r="BM62">
        <v>0</v>
      </c>
      <c r="BN62">
        <v>0</v>
      </c>
      <c r="BO62">
        <v>15.88</v>
      </c>
      <c r="BP62">
        <v>4.3099999999999996</v>
      </c>
      <c r="BQ62">
        <v>0</v>
      </c>
      <c r="BR62">
        <v>4.3600000000000003</v>
      </c>
      <c r="BS62">
        <v>0.44</v>
      </c>
      <c r="BT62">
        <v>0</v>
      </c>
      <c r="BU62">
        <v>0</v>
      </c>
      <c r="BV62">
        <v>0</v>
      </c>
      <c r="BW62">
        <f t="shared" si="2"/>
        <v>58.430000000000007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117.507054</v>
      </c>
      <c r="L63">
        <v>350.09787499999999</v>
      </c>
      <c r="M63">
        <v>92</v>
      </c>
      <c r="N63">
        <v>118.125</v>
      </c>
      <c r="O63">
        <v>123.66562500000001</v>
      </c>
      <c r="P63">
        <v>139.31</v>
      </c>
      <c r="Q63">
        <v>0</v>
      </c>
      <c r="R63">
        <v>21.496859000000001</v>
      </c>
      <c r="S63">
        <v>13.544325000000001</v>
      </c>
      <c r="T63">
        <v>0</v>
      </c>
      <c r="U63">
        <v>344.8125</v>
      </c>
      <c r="V63">
        <v>8</v>
      </c>
      <c r="W63">
        <v>28</v>
      </c>
      <c r="X63">
        <v>84</v>
      </c>
      <c r="Y63">
        <v>0</v>
      </c>
      <c r="Z63">
        <v>0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40.049999999999997</v>
      </c>
      <c r="AH63">
        <v>56.82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0.68867999999999996</v>
      </c>
      <c r="AO63">
        <v>29.106000000000002</v>
      </c>
      <c r="AP63">
        <v>0</v>
      </c>
      <c r="AQ63">
        <v>0</v>
      </c>
      <c r="AR63">
        <v>4.4160000000000004</v>
      </c>
      <c r="AS63">
        <v>10.7616</v>
      </c>
      <c r="AT63">
        <v>13.18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58.430000000000007</v>
      </c>
      <c r="BA63">
        <f t="shared" si="1"/>
        <v>1827.0695419999997</v>
      </c>
      <c r="BB63">
        <v>60</v>
      </c>
      <c r="BD63">
        <v>0</v>
      </c>
      <c r="BE63">
        <v>8.39</v>
      </c>
      <c r="BF63">
        <v>2.37</v>
      </c>
      <c r="BG63">
        <v>0</v>
      </c>
      <c r="BH63">
        <v>6.71</v>
      </c>
      <c r="BI63">
        <v>7.88</v>
      </c>
      <c r="BJ63">
        <v>4.0999999999999996</v>
      </c>
      <c r="BK63">
        <v>3.06</v>
      </c>
      <c r="BL63">
        <v>0.93</v>
      </c>
      <c r="BM63">
        <v>0</v>
      </c>
      <c r="BN63">
        <v>0</v>
      </c>
      <c r="BO63">
        <v>15.88</v>
      </c>
      <c r="BP63">
        <v>4.3099999999999996</v>
      </c>
      <c r="BQ63">
        <v>0</v>
      </c>
      <c r="BR63">
        <v>4.3600000000000003</v>
      </c>
      <c r="BS63">
        <v>0.44</v>
      </c>
      <c r="BT63">
        <v>0</v>
      </c>
      <c r="BU63">
        <v>0</v>
      </c>
      <c r="BV63">
        <v>0</v>
      </c>
      <c r="BW63">
        <f t="shared" si="2"/>
        <v>58.430000000000007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117.50984099999999</v>
      </c>
      <c r="L64">
        <v>350.09787499999999</v>
      </c>
      <c r="M64">
        <v>92</v>
      </c>
      <c r="N64">
        <v>118.125</v>
      </c>
      <c r="O64">
        <v>123.66562500000001</v>
      </c>
      <c r="P64">
        <v>139.31</v>
      </c>
      <c r="Q64">
        <v>0</v>
      </c>
      <c r="R64">
        <v>21.496859000000001</v>
      </c>
      <c r="S64">
        <v>13.544325000000001</v>
      </c>
      <c r="T64">
        <v>0</v>
      </c>
      <c r="U64">
        <v>344.8125</v>
      </c>
      <c r="V64">
        <v>8</v>
      </c>
      <c r="W64">
        <v>28</v>
      </c>
      <c r="X64">
        <v>84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40.049999999999997</v>
      </c>
      <c r="AH64">
        <v>56.82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0.68867999999999996</v>
      </c>
      <c r="AO64">
        <v>29.106000000000002</v>
      </c>
      <c r="AP64">
        <v>0</v>
      </c>
      <c r="AQ64">
        <v>0</v>
      </c>
      <c r="AR64">
        <v>4.4160000000000004</v>
      </c>
      <c r="AS64">
        <v>10.7616</v>
      </c>
      <c r="AT64">
        <v>13.18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58.430000000000007</v>
      </c>
      <c r="BA64">
        <f t="shared" si="1"/>
        <v>1833.6261289999998</v>
      </c>
      <c r="BB64">
        <v>61</v>
      </c>
      <c r="BD64">
        <v>0</v>
      </c>
      <c r="BE64">
        <v>8.39</v>
      </c>
      <c r="BF64">
        <v>2.37</v>
      </c>
      <c r="BG64">
        <v>0</v>
      </c>
      <c r="BH64">
        <v>6.71</v>
      </c>
      <c r="BI64">
        <v>7.88</v>
      </c>
      <c r="BJ64">
        <v>4.0999999999999996</v>
      </c>
      <c r="BK64">
        <v>3.06</v>
      </c>
      <c r="BL64">
        <v>0.93</v>
      </c>
      <c r="BM64">
        <v>0</v>
      </c>
      <c r="BN64">
        <v>0</v>
      </c>
      <c r="BO64">
        <v>15.88</v>
      </c>
      <c r="BP64">
        <v>4.3099999999999996</v>
      </c>
      <c r="BQ64">
        <v>0</v>
      </c>
      <c r="BR64">
        <v>4.3600000000000003</v>
      </c>
      <c r="BS64">
        <v>0.44</v>
      </c>
      <c r="BT64">
        <v>0</v>
      </c>
      <c r="BU64">
        <v>0</v>
      </c>
      <c r="BV64">
        <v>0</v>
      </c>
      <c r="BW64">
        <f t="shared" si="2"/>
        <v>58.430000000000007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117.507054</v>
      </c>
      <c r="L65">
        <v>350.09787499999999</v>
      </c>
      <c r="M65">
        <v>92</v>
      </c>
      <c r="N65">
        <v>118.125</v>
      </c>
      <c r="O65">
        <v>123.66562500000001</v>
      </c>
      <c r="P65">
        <v>139.31</v>
      </c>
      <c r="Q65">
        <v>0</v>
      </c>
      <c r="R65">
        <v>21.496859000000001</v>
      </c>
      <c r="S65">
        <v>13.544325000000001</v>
      </c>
      <c r="T65">
        <v>0</v>
      </c>
      <c r="U65">
        <v>344.8125</v>
      </c>
      <c r="V65">
        <v>8</v>
      </c>
      <c r="W65">
        <v>28</v>
      </c>
      <c r="X65">
        <v>84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40.049999999999997</v>
      </c>
      <c r="AH65">
        <v>56.82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0.68867999999999996</v>
      </c>
      <c r="AO65">
        <v>29.106000000000002</v>
      </c>
      <c r="AP65">
        <v>0</v>
      </c>
      <c r="AQ65">
        <v>0</v>
      </c>
      <c r="AR65">
        <v>4.4160000000000004</v>
      </c>
      <c r="AS65">
        <v>10.7616</v>
      </c>
      <c r="AT65">
        <v>13.18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58.430000000000007</v>
      </c>
      <c r="BA65">
        <f t="shared" si="1"/>
        <v>1833.6233419999996</v>
      </c>
      <c r="BB65">
        <v>62</v>
      </c>
      <c r="BD65">
        <v>0</v>
      </c>
      <c r="BE65">
        <v>8.39</v>
      </c>
      <c r="BF65">
        <v>2.37</v>
      </c>
      <c r="BG65">
        <v>0</v>
      </c>
      <c r="BH65">
        <v>6.71</v>
      </c>
      <c r="BI65">
        <v>7.88</v>
      </c>
      <c r="BJ65">
        <v>4.0999999999999996</v>
      </c>
      <c r="BK65">
        <v>3.06</v>
      </c>
      <c r="BL65">
        <v>0.93</v>
      </c>
      <c r="BM65">
        <v>0</v>
      </c>
      <c r="BN65">
        <v>0</v>
      </c>
      <c r="BO65">
        <v>15.88</v>
      </c>
      <c r="BP65">
        <v>4.3099999999999996</v>
      </c>
      <c r="BQ65">
        <v>0</v>
      </c>
      <c r="BR65">
        <v>4.3600000000000003</v>
      </c>
      <c r="BS65">
        <v>0.44</v>
      </c>
      <c r="BT65">
        <v>0</v>
      </c>
      <c r="BU65">
        <v>0</v>
      </c>
      <c r="BV65">
        <v>0</v>
      </c>
      <c r="BW65">
        <f t="shared" si="2"/>
        <v>58.430000000000007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117.50984099999999</v>
      </c>
      <c r="L66">
        <v>350.09787499999999</v>
      </c>
      <c r="M66">
        <v>92</v>
      </c>
      <c r="N66">
        <v>118.125</v>
      </c>
      <c r="O66">
        <v>123.66562500000001</v>
      </c>
      <c r="P66">
        <v>139.31</v>
      </c>
      <c r="Q66">
        <v>0</v>
      </c>
      <c r="R66">
        <v>21.496859000000001</v>
      </c>
      <c r="S66">
        <v>13.544325000000001</v>
      </c>
      <c r="T66">
        <v>0</v>
      </c>
      <c r="U66">
        <v>344.8125</v>
      </c>
      <c r="V66">
        <v>8</v>
      </c>
      <c r="W66">
        <v>28</v>
      </c>
      <c r="X66">
        <v>84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40.049999999999997</v>
      </c>
      <c r="AH66">
        <v>56.82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0.68867999999999996</v>
      </c>
      <c r="AO66">
        <v>29.106000000000002</v>
      </c>
      <c r="AP66">
        <v>0</v>
      </c>
      <c r="AQ66">
        <v>0</v>
      </c>
      <c r="AR66">
        <v>4.4160000000000004</v>
      </c>
      <c r="AS66">
        <v>10.7616</v>
      </c>
      <c r="AT66">
        <v>13.18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58.430000000000007</v>
      </c>
      <c r="BA66">
        <f t="shared" si="1"/>
        <v>1833.6261289999998</v>
      </c>
      <c r="BB66">
        <v>63</v>
      </c>
      <c r="BD66">
        <v>0</v>
      </c>
      <c r="BE66">
        <v>8.39</v>
      </c>
      <c r="BF66">
        <v>2.37</v>
      </c>
      <c r="BG66">
        <v>0</v>
      </c>
      <c r="BH66">
        <v>6.71</v>
      </c>
      <c r="BI66">
        <v>7.88</v>
      </c>
      <c r="BJ66">
        <v>4.0999999999999996</v>
      </c>
      <c r="BK66">
        <v>3.06</v>
      </c>
      <c r="BL66">
        <v>0.93</v>
      </c>
      <c r="BM66">
        <v>0</v>
      </c>
      <c r="BN66">
        <v>0</v>
      </c>
      <c r="BO66">
        <v>15.88</v>
      </c>
      <c r="BP66">
        <v>4.3099999999999996</v>
      </c>
      <c r="BQ66">
        <v>0</v>
      </c>
      <c r="BR66">
        <v>4.3600000000000003</v>
      </c>
      <c r="BS66">
        <v>0.44</v>
      </c>
      <c r="BT66">
        <v>0</v>
      </c>
      <c r="BU66">
        <v>0</v>
      </c>
      <c r="BV66">
        <v>0</v>
      </c>
      <c r="BW66">
        <f t="shared" si="2"/>
        <v>58.430000000000007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117.50928500000001</v>
      </c>
      <c r="L67">
        <v>350.09787499999999</v>
      </c>
      <c r="M67">
        <v>92</v>
      </c>
      <c r="N67">
        <v>118.125</v>
      </c>
      <c r="O67">
        <v>123.66562500000001</v>
      </c>
      <c r="P67">
        <v>139.31</v>
      </c>
      <c r="Q67">
        <v>0</v>
      </c>
      <c r="R67">
        <v>21.496859000000001</v>
      </c>
      <c r="S67">
        <v>13.544325000000001</v>
      </c>
      <c r="T67">
        <v>0</v>
      </c>
      <c r="U67">
        <v>344.8125</v>
      </c>
      <c r="V67">
        <v>8</v>
      </c>
      <c r="W67">
        <v>28</v>
      </c>
      <c r="X67">
        <v>84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40.049999999999997</v>
      </c>
      <c r="AH67">
        <v>56.82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0.68867999999999996</v>
      </c>
      <c r="AO67">
        <v>29.106000000000002</v>
      </c>
      <c r="AP67">
        <v>0</v>
      </c>
      <c r="AQ67">
        <v>0</v>
      </c>
      <c r="AR67">
        <v>4.4160000000000004</v>
      </c>
      <c r="AS67">
        <v>10.7616</v>
      </c>
      <c r="AT67">
        <v>13.18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58.900000000000006</v>
      </c>
      <c r="BA67">
        <f t="shared" si="1"/>
        <v>1834.0955729999998</v>
      </c>
      <c r="BB67">
        <v>64</v>
      </c>
      <c r="BD67">
        <v>0</v>
      </c>
      <c r="BE67">
        <v>8.39</v>
      </c>
      <c r="BF67">
        <v>2.84</v>
      </c>
      <c r="BG67">
        <v>0</v>
      </c>
      <c r="BH67">
        <v>6.71</v>
      </c>
      <c r="BI67">
        <v>7.88</v>
      </c>
      <c r="BJ67">
        <v>4.0999999999999996</v>
      </c>
      <c r="BK67">
        <v>3.06</v>
      </c>
      <c r="BL67">
        <v>0.93</v>
      </c>
      <c r="BM67">
        <v>0</v>
      </c>
      <c r="BN67">
        <v>0</v>
      </c>
      <c r="BO67">
        <v>15.88</v>
      </c>
      <c r="BP67">
        <v>4.3099999999999996</v>
      </c>
      <c r="BQ67">
        <v>0</v>
      </c>
      <c r="BR67">
        <v>4.3600000000000003</v>
      </c>
      <c r="BS67">
        <v>0.44</v>
      </c>
      <c r="BT67">
        <v>0</v>
      </c>
      <c r="BU67">
        <v>0</v>
      </c>
      <c r="BV67">
        <v>0</v>
      </c>
      <c r="BW67">
        <f t="shared" si="2"/>
        <v>58.900000000000006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117.508728</v>
      </c>
      <c r="L68">
        <v>350.09787499999999</v>
      </c>
      <c r="M68">
        <v>92</v>
      </c>
      <c r="N68">
        <v>118.125</v>
      </c>
      <c r="O68">
        <v>123.66562500000001</v>
      </c>
      <c r="P68">
        <v>139.31</v>
      </c>
      <c r="Q68">
        <v>0</v>
      </c>
      <c r="R68">
        <v>21.496859000000001</v>
      </c>
      <c r="S68">
        <v>13.544325000000001</v>
      </c>
      <c r="T68">
        <v>0</v>
      </c>
      <c r="U68">
        <v>344.8125</v>
      </c>
      <c r="V68">
        <v>8</v>
      </c>
      <c r="W68">
        <v>28</v>
      </c>
      <c r="X68">
        <v>84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36.544144000000003</v>
      </c>
      <c r="AE68">
        <v>30.792000000000002</v>
      </c>
      <c r="AF68">
        <v>8.8740000000000006</v>
      </c>
      <c r="AG68">
        <v>40.049999999999997</v>
      </c>
      <c r="AH68">
        <v>56.82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0.68867999999999996</v>
      </c>
      <c r="AO68">
        <v>29.106000000000002</v>
      </c>
      <c r="AP68">
        <v>0</v>
      </c>
      <c r="AQ68">
        <v>0</v>
      </c>
      <c r="AR68">
        <v>4.4160000000000004</v>
      </c>
      <c r="AS68">
        <v>10.7616</v>
      </c>
      <c r="AT68">
        <v>13.18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58.930000000000007</v>
      </c>
      <c r="BA68">
        <f t="shared" ref="BA68:BA99" si="4">SUM(B68:AZ68)</f>
        <v>1834.1250159999997</v>
      </c>
      <c r="BB68">
        <v>65</v>
      </c>
      <c r="BD68">
        <v>0</v>
      </c>
      <c r="BE68">
        <v>8.39</v>
      </c>
      <c r="BF68">
        <v>2.87</v>
      </c>
      <c r="BG68">
        <v>0</v>
      </c>
      <c r="BH68">
        <v>6.71</v>
      </c>
      <c r="BI68">
        <v>7.88</v>
      </c>
      <c r="BJ68">
        <v>4.0999999999999996</v>
      </c>
      <c r="BK68">
        <v>3.06</v>
      </c>
      <c r="BL68">
        <v>0.93</v>
      </c>
      <c r="BM68">
        <v>0</v>
      </c>
      <c r="BN68">
        <v>0</v>
      </c>
      <c r="BO68">
        <v>15.88</v>
      </c>
      <c r="BP68">
        <v>4.3099999999999996</v>
      </c>
      <c r="BQ68">
        <v>0</v>
      </c>
      <c r="BR68">
        <v>4.3600000000000003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58.930000000000007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117.50928500000001</v>
      </c>
      <c r="L69">
        <v>350.09787499999999</v>
      </c>
      <c r="M69">
        <v>92</v>
      </c>
      <c r="N69">
        <v>118.125</v>
      </c>
      <c r="O69">
        <v>123.66562500000001</v>
      </c>
      <c r="P69">
        <v>139.31</v>
      </c>
      <c r="Q69">
        <v>0</v>
      </c>
      <c r="R69">
        <v>21.496859000000001</v>
      </c>
      <c r="S69">
        <v>13.544325000000001</v>
      </c>
      <c r="T69">
        <v>0</v>
      </c>
      <c r="U69">
        <v>344.8125</v>
      </c>
      <c r="V69">
        <v>6</v>
      </c>
      <c r="W69">
        <v>23</v>
      </c>
      <c r="X69">
        <v>74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36.544144000000003</v>
      </c>
      <c r="AE69">
        <v>30.792000000000002</v>
      </c>
      <c r="AF69">
        <v>8.8740000000000006</v>
      </c>
      <c r="AG69">
        <v>40.049999999999997</v>
      </c>
      <c r="AH69">
        <v>56.82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0.68867999999999996</v>
      </c>
      <c r="AO69">
        <v>29.106000000000002</v>
      </c>
      <c r="AP69">
        <v>0</v>
      </c>
      <c r="AQ69">
        <v>0</v>
      </c>
      <c r="AR69">
        <v>4.4160000000000004</v>
      </c>
      <c r="AS69">
        <v>10.7616</v>
      </c>
      <c r="AT69">
        <v>13.18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59.350000000000009</v>
      </c>
      <c r="BA69">
        <f t="shared" si="4"/>
        <v>1817.5455729999996</v>
      </c>
      <c r="BB69">
        <v>66</v>
      </c>
      <c r="BD69">
        <v>0</v>
      </c>
      <c r="BE69">
        <v>8.39</v>
      </c>
      <c r="BF69">
        <v>2.91</v>
      </c>
      <c r="BG69">
        <v>0</v>
      </c>
      <c r="BH69">
        <v>6.71</v>
      </c>
      <c r="BI69">
        <v>7.88</v>
      </c>
      <c r="BJ69">
        <v>4.0999999999999996</v>
      </c>
      <c r="BK69">
        <v>3.27</v>
      </c>
      <c r="BL69">
        <v>1.1000000000000001</v>
      </c>
      <c r="BM69">
        <v>0</v>
      </c>
      <c r="BN69">
        <v>0</v>
      </c>
      <c r="BO69">
        <v>15.88</v>
      </c>
      <c r="BP69">
        <v>4.3099999999999996</v>
      </c>
      <c r="BQ69">
        <v>0</v>
      </c>
      <c r="BR69">
        <v>4.3600000000000003</v>
      </c>
      <c r="BS69">
        <v>0.44</v>
      </c>
      <c r="BT69">
        <v>0</v>
      </c>
      <c r="BU69">
        <v>0</v>
      </c>
      <c r="BV69">
        <v>0</v>
      </c>
      <c r="BW69">
        <f t="shared" si="5"/>
        <v>59.350000000000009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117.508728</v>
      </c>
      <c r="L70">
        <v>350.09787499999999</v>
      </c>
      <c r="M70">
        <v>92</v>
      </c>
      <c r="N70">
        <v>118.125</v>
      </c>
      <c r="O70">
        <v>123.66562500000001</v>
      </c>
      <c r="P70">
        <v>139.31</v>
      </c>
      <c r="Q70">
        <v>0</v>
      </c>
      <c r="R70">
        <v>21.496859000000001</v>
      </c>
      <c r="S70">
        <v>13.544325000000001</v>
      </c>
      <c r="T70">
        <v>0</v>
      </c>
      <c r="U70">
        <v>344.8125</v>
      </c>
      <c r="V70">
        <v>6</v>
      </c>
      <c r="W70">
        <v>23</v>
      </c>
      <c r="X70">
        <v>74</v>
      </c>
      <c r="Y70">
        <v>0</v>
      </c>
      <c r="Z70">
        <v>6.5537999999999998</v>
      </c>
      <c r="AA70">
        <v>6.6360000000000001</v>
      </c>
      <c r="AB70">
        <v>13.17004</v>
      </c>
      <c r="AC70">
        <v>9.6778399999999998</v>
      </c>
      <c r="AD70">
        <v>36.544144000000003</v>
      </c>
      <c r="AE70">
        <v>30.792000000000002</v>
      </c>
      <c r="AF70">
        <v>8.8740000000000006</v>
      </c>
      <c r="AG70">
        <v>40.049999999999997</v>
      </c>
      <c r="AH70">
        <v>70.172700000000006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0.68867999999999996</v>
      </c>
      <c r="AO70">
        <v>29.106000000000002</v>
      </c>
      <c r="AP70">
        <v>0</v>
      </c>
      <c r="AQ70">
        <v>0</v>
      </c>
      <c r="AR70">
        <v>4.4160000000000004</v>
      </c>
      <c r="AS70">
        <v>10.7616</v>
      </c>
      <c r="AT70">
        <v>13.18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59.350000000000009</v>
      </c>
      <c r="BA70">
        <f t="shared" si="4"/>
        <v>1837.5337159999997</v>
      </c>
      <c r="BB70">
        <v>67</v>
      </c>
      <c r="BD70">
        <v>0</v>
      </c>
      <c r="BE70">
        <v>8.39</v>
      </c>
      <c r="BF70">
        <v>2.91</v>
      </c>
      <c r="BG70">
        <v>0</v>
      </c>
      <c r="BH70">
        <v>6.71</v>
      </c>
      <c r="BI70">
        <v>7.88</v>
      </c>
      <c r="BJ70">
        <v>4.0999999999999996</v>
      </c>
      <c r="BK70">
        <v>3.27</v>
      </c>
      <c r="BL70">
        <v>1.1000000000000001</v>
      </c>
      <c r="BM70">
        <v>0</v>
      </c>
      <c r="BN70">
        <v>0</v>
      </c>
      <c r="BO70">
        <v>15.88</v>
      </c>
      <c r="BP70">
        <v>4.3099999999999996</v>
      </c>
      <c r="BQ70">
        <v>0</v>
      </c>
      <c r="BR70">
        <v>4.3600000000000003</v>
      </c>
      <c r="BS70">
        <v>0.44</v>
      </c>
      <c r="BT70">
        <v>0</v>
      </c>
      <c r="BU70">
        <v>0</v>
      </c>
      <c r="BV70">
        <v>0</v>
      </c>
      <c r="BW70">
        <f t="shared" si="5"/>
        <v>59.350000000000009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117.752335</v>
      </c>
      <c r="L71">
        <v>352.72207200000003</v>
      </c>
      <c r="M71">
        <v>92</v>
      </c>
      <c r="N71">
        <v>118.125</v>
      </c>
      <c r="O71">
        <v>123.66562500000001</v>
      </c>
      <c r="P71">
        <v>139.31</v>
      </c>
      <c r="Q71">
        <v>0</v>
      </c>
      <c r="R71">
        <v>22.639458000000001</v>
      </c>
      <c r="S71">
        <v>14.260085</v>
      </c>
      <c r="T71">
        <v>0</v>
      </c>
      <c r="U71">
        <v>344.8125</v>
      </c>
      <c r="V71">
        <v>6</v>
      </c>
      <c r="W71">
        <v>23.02</v>
      </c>
      <c r="X71">
        <v>73.510000000000005</v>
      </c>
      <c r="Y71">
        <v>0</v>
      </c>
      <c r="Z71">
        <v>6.5537999999999998</v>
      </c>
      <c r="AA71">
        <v>13.983000000000001</v>
      </c>
      <c r="AB71">
        <v>13.17004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40.049999999999997</v>
      </c>
      <c r="AH71">
        <v>70.172700000000006</v>
      </c>
      <c r="AI71">
        <v>0</v>
      </c>
      <c r="AJ71">
        <v>0</v>
      </c>
      <c r="AK71">
        <v>50.76</v>
      </c>
      <c r="AL71">
        <v>23.24</v>
      </c>
      <c r="AM71">
        <v>0</v>
      </c>
      <c r="AN71">
        <v>0.68867999999999996</v>
      </c>
      <c r="AO71">
        <v>29.106000000000002</v>
      </c>
      <c r="AP71">
        <v>0</v>
      </c>
      <c r="AQ71">
        <v>14.616</v>
      </c>
      <c r="AR71">
        <v>4.4160000000000004</v>
      </c>
      <c r="AS71">
        <v>10.7616</v>
      </c>
      <c r="AT71">
        <v>13.18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59.350000000000009</v>
      </c>
      <c r="BA71">
        <f t="shared" si="4"/>
        <v>1863.7528789999997</v>
      </c>
      <c r="BB71">
        <v>68</v>
      </c>
      <c r="BD71">
        <v>0</v>
      </c>
      <c r="BE71">
        <v>8.39</v>
      </c>
      <c r="BF71">
        <v>2.91</v>
      </c>
      <c r="BG71">
        <v>0</v>
      </c>
      <c r="BH71">
        <v>6.71</v>
      </c>
      <c r="BI71">
        <v>7.88</v>
      </c>
      <c r="BJ71">
        <v>4.0999999999999996</v>
      </c>
      <c r="BK71">
        <v>3.27</v>
      </c>
      <c r="BL71">
        <v>1.1000000000000001</v>
      </c>
      <c r="BM71">
        <v>0</v>
      </c>
      <c r="BN71">
        <v>0</v>
      </c>
      <c r="BO71">
        <v>15.88</v>
      </c>
      <c r="BP71">
        <v>4.3099999999999996</v>
      </c>
      <c r="BQ71">
        <v>0</v>
      </c>
      <c r="BR71">
        <v>4.3600000000000003</v>
      </c>
      <c r="BS71">
        <v>0.44</v>
      </c>
      <c r="BT71">
        <v>0</v>
      </c>
      <c r="BU71">
        <v>0</v>
      </c>
      <c r="BV71">
        <v>0</v>
      </c>
      <c r="BW71">
        <f t="shared" si="5"/>
        <v>59.350000000000009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117.751904</v>
      </c>
      <c r="L72">
        <v>420.31</v>
      </c>
      <c r="M72">
        <v>92</v>
      </c>
      <c r="N72">
        <v>118.125</v>
      </c>
      <c r="O72">
        <v>123.66562500000001</v>
      </c>
      <c r="P72">
        <v>139.31</v>
      </c>
      <c r="Q72">
        <v>0</v>
      </c>
      <c r="R72">
        <v>22.639458000000001</v>
      </c>
      <c r="S72">
        <v>14.281193999999999</v>
      </c>
      <c r="T72">
        <v>0</v>
      </c>
      <c r="U72">
        <v>344.8125</v>
      </c>
      <c r="V72">
        <v>6</v>
      </c>
      <c r="W72">
        <v>23.02</v>
      </c>
      <c r="X72">
        <v>73.510000000000005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40.049999999999997</v>
      </c>
      <c r="AH72">
        <v>70.172700000000006</v>
      </c>
      <c r="AI72">
        <v>0</v>
      </c>
      <c r="AJ72">
        <v>0</v>
      </c>
      <c r="AK72">
        <v>50.76</v>
      </c>
      <c r="AL72">
        <v>23.24</v>
      </c>
      <c r="AM72">
        <v>0</v>
      </c>
      <c r="AN72">
        <v>0.68867999999999996</v>
      </c>
      <c r="AO72">
        <v>29.106000000000002</v>
      </c>
      <c r="AP72">
        <v>0</v>
      </c>
      <c r="AQ72">
        <v>15.561</v>
      </c>
      <c r="AR72">
        <v>4.4160000000000004</v>
      </c>
      <c r="AS72">
        <v>10.7616</v>
      </c>
      <c r="AT72">
        <v>13.18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58.810000000000009</v>
      </c>
      <c r="BA72">
        <f t="shared" si="4"/>
        <v>1945.8284849999998</v>
      </c>
      <c r="BB72">
        <v>69</v>
      </c>
      <c r="BD72">
        <v>0</v>
      </c>
      <c r="BE72">
        <v>8.39</v>
      </c>
      <c r="BF72">
        <v>2.37</v>
      </c>
      <c r="BG72">
        <v>0</v>
      </c>
      <c r="BH72">
        <v>6.71</v>
      </c>
      <c r="BI72">
        <v>7.88</v>
      </c>
      <c r="BJ72">
        <v>4.0999999999999996</v>
      </c>
      <c r="BK72">
        <v>3.27</v>
      </c>
      <c r="BL72">
        <v>1.1000000000000001</v>
      </c>
      <c r="BM72">
        <v>0</v>
      </c>
      <c r="BN72">
        <v>0</v>
      </c>
      <c r="BO72">
        <v>15.88</v>
      </c>
      <c r="BP72">
        <v>4.3099999999999996</v>
      </c>
      <c r="BQ72">
        <v>0</v>
      </c>
      <c r="BR72">
        <v>4.3600000000000003</v>
      </c>
      <c r="BS72">
        <v>0.44</v>
      </c>
      <c r="BT72">
        <v>0</v>
      </c>
      <c r="BU72">
        <v>0</v>
      </c>
      <c r="BV72">
        <v>0</v>
      </c>
      <c r="BW72">
        <f t="shared" si="5"/>
        <v>58.810000000000009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111.841953</v>
      </c>
      <c r="L73">
        <v>440.31</v>
      </c>
      <c r="M73">
        <v>92</v>
      </c>
      <c r="N73">
        <v>118.125</v>
      </c>
      <c r="O73">
        <v>123.66562500000001</v>
      </c>
      <c r="P73">
        <v>139.31</v>
      </c>
      <c r="Q73">
        <v>0</v>
      </c>
      <c r="R73">
        <v>15.29</v>
      </c>
      <c r="S73">
        <v>11.336499999999999</v>
      </c>
      <c r="T73">
        <v>0</v>
      </c>
      <c r="U73">
        <v>344.8125</v>
      </c>
      <c r="V73">
        <v>11.2654</v>
      </c>
      <c r="W73">
        <v>30.44</v>
      </c>
      <c r="X73">
        <v>95.976414000000005</v>
      </c>
      <c r="Y73">
        <v>0</v>
      </c>
      <c r="Z73">
        <v>6.5537999999999998</v>
      </c>
      <c r="AA73">
        <v>28.045000000000002</v>
      </c>
      <c r="AB73">
        <v>13.17004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40.049999999999997</v>
      </c>
      <c r="AH73">
        <v>70.172700000000006</v>
      </c>
      <c r="AI73">
        <v>3.1825000000000001</v>
      </c>
      <c r="AJ73">
        <v>0</v>
      </c>
      <c r="AK73">
        <v>50.76</v>
      </c>
      <c r="AL73">
        <v>34.86</v>
      </c>
      <c r="AM73">
        <v>2.6659999999999999</v>
      </c>
      <c r="AN73">
        <v>0.72694000000000003</v>
      </c>
      <c r="AO73">
        <v>29.106000000000002</v>
      </c>
      <c r="AP73">
        <v>0</v>
      </c>
      <c r="AQ73">
        <v>15.561</v>
      </c>
      <c r="AR73">
        <v>4.4160000000000004</v>
      </c>
      <c r="AS73">
        <v>10.7616</v>
      </c>
      <c r="AT73">
        <v>13.18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58.810000000000009</v>
      </c>
      <c r="BA73">
        <f t="shared" si="4"/>
        <v>2002.2829559999996</v>
      </c>
      <c r="BB73">
        <v>70</v>
      </c>
      <c r="BD73">
        <v>0</v>
      </c>
      <c r="BE73">
        <v>8.39</v>
      </c>
      <c r="BF73">
        <v>2.37</v>
      </c>
      <c r="BG73">
        <v>0</v>
      </c>
      <c r="BH73">
        <v>6.71</v>
      </c>
      <c r="BI73">
        <v>7.88</v>
      </c>
      <c r="BJ73">
        <v>4.0999999999999996</v>
      </c>
      <c r="BK73">
        <v>3.27</v>
      </c>
      <c r="BL73">
        <v>1.1000000000000001</v>
      </c>
      <c r="BM73">
        <v>0</v>
      </c>
      <c r="BN73">
        <v>0</v>
      </c>
      <c r="BO73">
        <v>15.88</v>
      </c>
      <c r="BP73">
        <v>4.3099999999999996</v>
      </c>
      <c r="BQ73">
        <v>0</v>
      </c>
      <c r="BR73">
        <v>4.3600000000000003</v>
      </c>
      <c r="BS73">
        <v>0.44</v>
      </c>
      <c r="BT73">
        <v>0</v>
      </c>
      <c r="BU73">
        <v>0</v>
      </c>
      <c r="BV73">
        <v>0</v>
      </c>
      <c r="BW73">
        <f t="shared" si="5"/>
        <v>58.810000000000009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111.836172</v>
      </c>
      <c r="L74">
        <v>440.31</v>
      </c>
      <c r="M74">
        <v>92</v>
      </c>
      <c r="N74">
        <v>118.125</v>
      </c>
      <c r="O74">
        <v>123.66562500000001</v>
      </c>
      <c r="P74">
        <v>139.31</v>
      </c>
      <c r="Q74">
        <v>0</v>
      </c>
      <c r="R74">
        <v>15.29</v>
      </c>
      <c r="S74">
        <v>11.336499999999999</v>
      </c>
      <c r="T74">
        <v>0</v>
      </c>
      <c r="U74">
        <v>344.8125</v>
      </c>
      <c r="V74">
        <v>20.37</v>
      </c>
      <c r="W74">
        <v>30.785599999999999</v>
      </c>
      <c r="X74">
        <v>127.43217</v>
      </c>
      <c r="Y74">
        <v>0</v>
      </c>
      <c r="Z74">
        <v>6.5537999999999998</v>
      </c>
      <c r="AA74">
        <v>28.045000000000002</v>
      </c>
      <c r="AB74">
        <v>13.17004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40.049999999999997</v>
      </c>
      <c r="AH74">
        <v>93.563599999999994</v>
      </c>
      <c r="AI74">
        <v>3.1825000000000001</v>
      </c>
      <c r="AJ74">
        <v>0</v>
      </c>
      <c r="AK74">
        <v>50.76</v>
      </c>
      <c r="AL74">
        <v>69.72</v>
      </c>
      <c r="AM74">
        <v>4.7988</v>
      </c>
      <c r="AN74">
        <v>0.72694000000000003</v>
      </c>
      <c r="AO74">
        <v>29.106000000000002</v>
      </c>
      <c r="AP74">
        <v>0</v>
      </c>
      <c r="AQ74">
        <v>31.122</v>
      </c>
      <c r="AR74">
        <v>4.4160000000000004</v>
      </c>
      <c r="AS74">
        <v>10.7616</v>
      </c>
      <c r="AT74">
        <v>13.18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58.810000000000009</v>
      </c>
      <c r="BA74">
        <f t="shared" si="4"/>
        <v>2119.1278309999993</v>
      </c>
      <c r="BB74">
        <v>71</v>
      </c>
      <c r="BD74">
        <v>0</v>
      </c>
      <c r="BE74">
        <v>8.39</v>
      </c>
      <c r="BF74">
        <v>2.37</v>
      </c>
      <c r="BG74">
        <v>0</v>
      </c>
      <c r="BH74">
        <v>6.71</v>
      </c>
      <c r="BI74">
        <v>7.88</v>
      </c>
      <c r="BJ74">
        <v>4.0999999999999996</v>
      </c>
      <c r="BK74">
        <v>3.27</v>
      </c>
      <c r="BL74">
        <v>1.1000000000000001</v>
      </c>
      <c r="BM74">
        <v>0</v>
      </c>
      <c r="BN74">
        <v>0</v>
      </c>
      <c r="BO74">
        <v>15.88</v>
      </c>
      <c r="BP74">
        <v>4.3099999999999996</v>
      </c>
      <c r="BQ74">
        <v>0</v>
      </c>
      <c r="BR74">
        <v>4.3600000000000003</v>
      </c>
      <c r="BS74">
        <v>0.44</v>
      </c>
      <c r="BT74">
        <v>0</v>
      </c>
      <c r="BU74">
        <v>0</v>
      </c>
      <c r="BV74">
        <v>0</v>
      </c>
      <c r="BW74">
        <f t="shared" si="5"/>
        <v>58.810000000000009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112.22007499999999</v>
      </c>
      <c r="L75">
        <v>350.89829400000002</v>
      </c>
      <c r="M75">
        <v>92</v>
      </c>
      <c r="N75">
        <v>118.125</v>
      </c>
      <c r="O75">
        <v>123.66562500000001</v>
      </c>
      <c r="P75">
        <v>139.31</v>
      </c>
      <c r="Q75">
        <v>0</v>
      </c>
      <c r="R75">
        <v>15.29</v>
      </c>
      <c r="S75">
        <v>11.336499999999999</v>
      </c>
      <c r="T75">
        <v>0</v>
      </c>
      <c r="U75">
        <v>344.8125</v>
      </c>
      <c r="V75">
        <v>20.37</v>
      </c>
      <c r="W75">
        <v>46.169310000000003</v>
      </c>
      <c r="X75">
        <v>146.26089999999999</v>
      </c>
      <c r="Y75">
        <v>0</v>
      </c>
      <c r="Z75">
        <v>1.1000000000000001</v>
      </c>
      <c r="AA75">
        <v>42.14808</v>
      </c>
      <c r="AB75">
        <v>13.17004</v>
      </c>
      <c r="AC75">
        <v>9.6778399999999998</v>
      </c>
      <c r="AD75">
        <v>36.544144000000003</v>
      </c>
      <c r="AE75">
        <v>48.112499999999997</v>
      </c>
      <c r="AF75">
        <v>8.8740000000000006</v>
      </c>
      <c r="AG75">
        <v>40.049999999999997</v>
      </c>
      <c r="AH75">
        <v>83.335999999999999</v>
      </c>
      <c r="AI75">
        <v>6.3650000000000002</v>
      </c>
      <c r="AJ75">
        <v>0</v>
      </c>
      <c r="AK75">
        <v>50.76</v>
      </c>
      <c r="AL75">
        <v>69.72</v>
      </c>
      <c r="AM75">
        <v>10.5307</v>
      </c>
      <c r="AN75">
        <v>0.72694000000000003</v>
      </c>
      <c r="AO75">
        <v>29.106000000000002</v>
      </c>
      <c r="AP75">
        <v>0</v>
      </c>
      <c r="AQ75">
        <v>31.122</v>
      </c>
      <c r="AR75">
        <v>4.4160000000000004</v>
      </c>
      <c r="AS75">
        <v>10.7616</v>
      </c>
      <c r="AT75">
        <v>13.18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58.810000000000009</v>
      </c>
      <c r="BA75">
        <f t="shared" si="4"/>
        <v>2088.9690479999999</v>
      </c>
      <c r="BB75">
        <v>72</v>
      </c>
      <c r="BD75">
        <v>0</v>
      </c>
      <c r="BE75">
        <v>8.39</v>
      </c>
      <c r="BF75">
        <v>2.37</v>
      </c>
      <c r="BG75">
        <v>0</v>
      </c>
      <c r="BH75">
        <v>6.71</v>
      </c>
      <c r="BI75">
        <v>7.88</v>
      </c>
      <c r="BJ75">
        <v>4.0999999999999996</v>
      </c>
      <c r="BK75">
        <v>3.27</v>
      </c>
      <c r="BL75">
        <v>1.1000000000000001</v>
      </c>
      <c r="BM75">
        <v>0</v>
      </c>
      <c r="BN75">
        <v>0</v>
      </c>
      <c r="BO75">
        <v>15.88</v>
      </c>
      <c r="BP75">
        <v>4.3099999999999996</v>
      </c>
      <c r="BQ75">
        <v>0</v>
      </c>
      <c r="BR75">
        <v>4.3600000000000003</v>
      </c>
      <c r="BS75">
        <v>0.44</v>
      </c>
      <c r="BT75">
        <v>0</v>
      </c>
      <c r="BU75">
        <v>0</v>
      </c>
      <c r="BV75">
        <v>0</v>
      </c>
      <c r="BW75">
        <f t="shared" si="5"/>
        <v>58.810000000000009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112.214533</v>
      </c>
      <c r="L76">
        <v>439.65</v>
      </c>
      <c r="M76">
        <v>92</v>
      </c>
      <c r="N76">
        <v>118.125</v>
      </c>
      <c r="O76">
        <v>123.66562500000001</v>
      </c>
      <c r="P76">
        <v>139.31</v>
      </c>
      <c r="Q76">
        <v>0</v>
      </c>
      <c r="R76">
        <v>33.907699999999998</v>
      </c>
      <c r="S76">
        <v>22.927</v>
      </c>
      <c r="T76">
        <v>0</v>
      </c>
      <c r="U76">
        <v>344.8125</v>
      </c>
      <c r="V76">
        <v>20.37</v>
      </c>
      <c r="W76">
        <v>46.169310000000003</v>
      </c>
      <c r="X76">
        <v>146.26089999999999</v>
      </c>
      <c r="Y76">
        <v>0</v>
      </c>
      <c r="Z76">
        <v>1.1000000000000001</v>
      </c>
      <c r="AA76">
        <v>42.14808</v>
      </c>
      <c r="AB76">
        <v>13.17004</v>
      </c>
      <c r="AC76">
        <v>19.35568</v>
      </c>
      <c r="AD76">
        <v>36.544144000000003</v>
      </c>
      <c r="AE76">
        <v>48.112499999999997</v>
      </c>
      <c r="AF76">
        <v>8.8740000000000006</v>
      </c>
      <c r="AG76">
        <v>40.049999999999997</v>
      </c>
      <c r="AH76">
        <v>116.9545</v>
      </c>
      <c r="AI76">
        <v>11.457000000000001</v>
      </c>
      <c r="AJ76">
        <v>0</v>
      </c>
      <c r="AK76">
        <v>50.76</v>
      </c>
      <c r="AL76">
        <v>69.72</v>
      </c>
      <c r="AM76">
        <v>15.740064</v>
      </c>
      <c r="AN76">
        <v>0.72694000000000003</v>
      </c>
      <c r="AO76">
        <v>29.106000000000002</v>
      </c>
      <c r="AP76">
        <v>0</v>
      </c>
      <c r="AQ76">
        <v>46.683</v>
      </c>
      <c r="AR76">
        <v>4.4160000000000004</v>
      </c>
      <c r="AS76">
        <v>10.7616</v>
      </c>
      <c r="AT76">
        <v>13.18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58.810000000000009</v>
      </c>
      <c r="BA76">
        <f t="shared" si="4"/>
        <v>2277.0821159999996</v>
      </c>
      <c r="BB76">
        <v>73</v>
      </c>
      <c r="BD76">
        <v>0</v>
      </c>
      <c r="BE76">
        <v>8.39</v>
      </c>
      <c r="BF76">
        <v>2.37</v>
      </c>
      <c r="BG76">
        <v>0</v>
      </c>
      <c r="BH76">
        <v>6.71</v>
      </c>
      <c r="BI76">
        <v>7.88</v>
      </c>
      <c r="BJ76">
        <v>4.0999999999999996</v>
      </c>
      <c r="BK76">
        <v>3.27</v>
      </c>
      <c r="BL76">
        <v>1.1000000000000001</v>
      </c>
      <c r="BM76">
        <v>0</v>
      </c>
      <c r="BN76">
        <v>0</v>
      </c>
      <c r="BO76">
        <v>15.88</v>
      </c>
      <c r="BP76">
        <v>4.3099999999999996</v>
      </c>
      <c r="BQ76">
        <v>0</v>
      </c>
      <c r="BR76">
        <v>4.3600000000000003</v>
      </c>
      <c r="BS76">
        <v>0.44</v>
      </c>
      <c r="BT76">
        <v>0</v>
      </c>
      <c r="BU76">
        <v>0</v>
      </c>
      <c r="BV76">
        <v>0</v>
      </c>
      <c r="BW76">
        <f t="shared" si="5"/>
        <v>58.810000000000009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187.12819999999999</v>
      </c>
      <c r="L77">
        <v>439.65</v>
      </c>
      <c r="M77">
        <v>92</v>
      </c>
      <c r="N77">
        <v>118.125</v>
      </c>
      <c r="O77">
        <v>123.66562500000001</v>
      </c>
      <c r="P77">
        <v>139.31</v>
      </c>
      <c r="Q77">
        <v>0</v>
      </c>
      <c r="R77">
        <v>33.907699999999998</v>
      </c>
      <c r="S77">
        <v>22.927</v>
      </c>
      <c r="T77">
        <v>0</v>
      </c>
      <c r="U77">
        <v>344.8125</v>
      </c>
      <c r="V77">
        <v>20.37</v>
      </c>
      <c r="W77">
        <v>46.169310000000003</v>
      </c>
      <c r="X77">
        <v>146.26089999999999</v>
      </c>
      <c r="Y77">
        <v>0</v>
      </c>
      <c r="Z77">
        <v>3.3</v>
      </c>
      <c r="AA77">
        <v>42.14808</v>
      </c>
      <c r="AB77">
        <v>26.34008</v>
      </c>
      <c r="AC77">
        <v>19.35568</v>
      </c>
      <c r="AD77">
        <v>36.544144000000003</v>
      </c>
      <c r="AE77">
        <v>48.112499999999997</v>
      </c>
      <c r="AF77">
        <v>17.748000000000001</v>
      </c>
      <c r="AG77">
        <v>40.049999999999997</v>
      </c>
      <c r="AH77">
        <v>140.34540000000001</v>
      </c>
      <c r="AI77">
        <v>48.883200000000002</v>
      </c>
      <c r="AJ77">
        <v>0</v>
      </c>
      <c r="AK77">
        <v>50.76</v>
      </c>
      <c r="AL77">
        <v>69.72</v>
      </c>
      <c r="AM77">
        <v>15.740064</v>
      </c>
      <c r="AN77">
        <v>0.72694000000000003</v>
      </c>
      <c r="AO77">
        <v>29.106000000000002</v>
      </c>
      <c r="AP77">
        <v>0</v>
      </c>
      <c r="AQ77">
        <v>62.244</v>
      </c>
      <c r="AR77">
        <v>13.247999999999999</v>
      </c>
      <c r="AS77">
        <v>10.7616</v>
      </c>
      <c r="AT77">
        <v>13.18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58.27000000000001</v>
      </c>
      <c r="BA77">
        <f t="shared" si="4"/>
        <v>2460.9099229999997</v>
      </c>
      <c r="BB77">
        <v>74</v>
      </c>
      <c r="BD77">
        <v>0</v>
      </c>
      <c r="BE77">
        <v>8.39</v>
      </c>
      <c r="BF77">
        <v>2.37</v>
      </c>
      <c r="BG77">
        <v>0</v>
      </c>
      <c r="BH77">
        <v>6.71</v>
      </c>
      <c r="BI77">
        <v>7.88</v>
      </c>
      <c r="BJ77">
        <v>4.0999999999999996</v>
      </c>
      <c r="BK77">
        <v>3.27</v>
      </c>
      <c r="BL77">
        <v>1.1000000000000001</v>
      </c>
      <c r="BM77">
        <v>0</v>
      </c>
      <c r="BN77">
        <v>0</v>
      </c>
      <c r="BO77">
        <v>15.34</v>
      </c>
      <c r="BP77">
        <v>4.3099999999999996</v>
      </c>
      <c r="BQ77">
        <v>0</v>
      </c>
      <c r="BR77">
        <v>4.3600000000000003</v>
      </c>
      <c r="BS77">
        <v>0.44</v>
      </c>
      <c r="BT77">
        <v>0</v>
      </c>
      <c r="BU77">
        <v>0</v>
      </c>
      <c r="BV77">
        <v>0</v>
      </c>
      <c r="BW77">
        <f t="shared" si="5"/>
        <v>58.27000000000001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187.12819999999999</v>
      </c>
      <c r="L78">
        <v>496.62240000000003</v>
      </c>
      <c r="M78">
        <v>92</v>
      </c>
      <c r="N78">
        <v>118.125</v>
      </c>
      <c r="O78">
        <v>123.66562500000001</v>
      </c>
      <c r="P78">
        <v>139.31</v>
      </c>
      <c r="Q78">
        <v>0</v>
      </c>
      <c r="R78">
        <v>39.384799999999998</v>
      </c>
      <c r="S78">
        <v>26.3901</v>
      </c>
      <c r="T78">
        <v>0</v>
      </c>
      <c r="U78">
        <v>344.8125</v>
      </c>
      <c r="V78">
        <v>20.37</v>
      </c>
      <c r="W78">
        <v>46.169310000000003</v>
      </c>
      <c r="X78">
        <v>146.26089999999999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40.049999999999997</v>
      </c>
      <c r="AH78">
        <v>140.34540000000001</v>
      </c>
      <c r="AI78">
        <v>48.883200000000002</v>
      </c>
      <c r="AJ78">
        <v>0</v>
      </c>
      <c r="AK78">
        <v>50.76</v>
      </c>
      <c r="AL78">
        <v>69.72</v>
      </c>
      <c r="AM78">
        <v>15.740064</v>
      </c>
      <c r="AN78">
        <v>0.72694000000000003</v>
      </c>
      <c r="AO78">
        <v>29.106000000000002</v>
      </c>
      <c r="AP78">
        <v>0</v>
      </c>
      <c r="AQ78">
        <v>62.244</v>
      </c>
      <c r="AR78">
        <v>52.991999999999997</v>
      </c>
      <c r="AS78">
        <v>10.7616</v>
      </c>
      <c r="AT78">
        <v>13.18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58.220000000000006</v>
      </c>
      <c r="BA78">
        <f t="shared" si="4"/>
        <v>2619.4734590000003</v>
      </c>
      <c r="BB78">
        <v>75</v>
      </c>
      <c r="BD78">
        <v>0</v>
      </c>
      <c r="BE78">
        <v>8.39</v>
      </c>
      <c r="BF78">
        <v>2.37</v>
      </c>
      <c r="BG78">
        <v>0</v>
      </c>
      <c r="BH78">
        <v>6.71</v>
      </c>
      <c r="BI78">
        <v>7.88</v>
      </c>
      <c r="BJ78">
        <v>4.0999999999999996</v>
      </c>
      <c r="BK78">
        <v>3.27</v>
      </c>
      <c r="BL78">
        <v>1.1000000000000001</v>
      </c>
      <c r="BM78">
        <v>0</v>
      </c>
      <c r="BN78">
        <v>0</v>
      </c>
      <c r="BO78">
        <v>15.29</v>
      </c>
      <c r="BP78">
        <v>4.3099999999999996</v>
      </c>
      <c r="BQ78">
        <v>0</v>
      </c>
      <c r="BR78">
        <v>4.3600000000000003</v>
      </c>
      <c r="BS78">
        <v>0.44</v>
      </c>
      <c r="BT78">
        <v>0</v>
      </c>
      <c r="BU78">
        <v>0</v>
      </c>
      <c r="BV78">
        <v>0</v>
      </c>
      <c r="BW78">
        <f t="shared" si="5"/>
        <v>58.220000000000006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187.12819999999999</v>
      </c>
      <c r="L79">
        <v>601.62239999999997</v>
      </c>
      <c r="M79">
        <v>92</v>
      </c>
      <c r="N79">
        <v>118.125</v>
      </c>
      <c r="O79">
        <v>123.66562500000001</v>
      </c>
      <c r="P79">
        <v>139.31</v>
      </c>
      <c r="Q79">
        <v>0</v>
      </c>
      <c r="R79">
        <v>39.384799999999998</v>
      </c>
      <c r="S79">
        <v>26.3901</v>
      </c>
      <c r="T79">
        <v>0</v>
      </c>
      <c r="U79">
        <v>344.8125</v>
      </c>
      <c r="V79">
        <v>20.37</v>
      </c>
      <c r="W79">
        <v>46.169310000000003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40.049999999999997</v>
      </c>
      <c r="AH79">
        <v>140.34540000000001</v>
      </c>
      <c r="AI79">
        <v>48.883200000000002</v>
      </c>
      <c r="AJ79">
        <v>0</v>
      </c>
      <c r="AK79">
        <v>50.76</v>
      </c>
      <c r="AL79">
        <v>69.72</v>
      </c>
      <c r="AM79">
        <v>15.740064</v>
      </c>
      <c r="AN79">
        <v>0.72694000000000003</v>
      </c>
      <c r="AO79">
        <v>29.106000000000002</v>
      </c>
      <c r="AP79">
        <v>0</v>
      </c>
      <c r="AQ79">
        <v>62.244</v>
      </c>
      <c r="AR79">
        <v>52.991999999999997</v>
      </c>
      <c r="AS79">
        <v>10.7616</v>
      </c>
      <c r="AT79">
        <v>13.18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57.34</v>
      </c>
      <c r="BA79">
        <f t="shared" si="4"/>
        <v>2723.5934590000011</v>
      </c>
      <c r="BB79">
        <v>76</v>
      </c>
      <c r="BD79">
        <v>0</v>
      </c>
      <c r="BE79">
        <v>8.39</v>
      </c>
      <c r="BF79">
        <v>2.37</v>
      </c>
      <c r="BG79">
        <v>0</v>
      </c>
      <c r="BH79">
        <v>6.71</v>
      </c>
      <c r="BI79">
        <v>7.88</v>
      </c>
      <c r="BJ79">
        <v>4.0999999999999996</v>
      </c>
      <c r="BK79">
        <v>3.27</v>
      </c>
      <c r="BL79">
        <v>1.1000000000000001</v>
      </c>
      <c r="BM79">
        <v>0</v>
      </c>
      <c r="BN79">
        <v>0</v>
      </c>
      <c r="BO79">
        <v>14.41</v>
      </c>
      <c r="BP79">
        <v>4.3099999999999996</v>
      </c>
      <c r="BQ79">
        <v>0</v>
      </c>
      <c r="BR79">
        <v>4.3600000000000003</v>
      </c>
      <c r="BS79">
        <v>0.44</v>
      </c>
      <c r="BT79">
        <v>0</v>
      </c>
      <c r="BU79">
        <v>0</v>
      </c>
      <c r="BV79">
        <v>0</v>
      </c>
      <c r="BW79">
        <f t="shared" si="5"/>
        <v>57.34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187.12819999999999</v>
      </c>
      <c r="L80">
        <v>601.62239999999997</v>
      </c>
      <c r="M80">
        <v>92</v>
      </c>
      <c r="N80">
        <v>118.125</v>
      </c>
      <c r="O80">
        <v>123.66562500000001</v>
      </c>
      <c r="P80">
        <v>139.31</v>
      </c>
      <c r="Q80">
        <v>0</v>
      </c>
      <c r="R80">
        <v>39.384799999999998</v>
      </c>
      <c r="S80">
        <v>26.3901</v>
      </c>
      <c r="T80">
        <v>0</v>
      </c>
      <c r="U80">
        <v>344.8125</v>
      </c>
      <c r="V80">
        <v>20.37</v>
      </c>
      <c r="W80">
        <v>46.169310000000003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40.049999999999997</v>
      </c>
      <c r="AH80">
        <v>140.34540000000001</v>
      </c>
      <c r="AI80">
        <v>48.883200000000002</v>
      </c>
      <c r="AJ80">
        <v>0</v>
      </c>
      <c r="AK80">
        <v>50.76</v>
      </c>
      <c r="AL80">
        <v>34.86</v>
      </c>
      <c r="AM80">
        <v>15.740064</v>
      </c>
      <c r="AN80">
        <v>0.72694000000000003</v>
      </c>
      <c r="AO80">
        <v>29.106000000000002</v>
      </c>
      <c r="AP80">
        <v>0</v>
      </c>
      <c r="AQ80">
        <v>62.244</v>
      </c>
      <c r="AR80">
        <v>13.247999999999999</v>
      </c>
      <c r="AS80">
        <v>10.7616</v>
      </c>
      <c r="AT80">
        <v>13.18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58.220000000000006</v>
      </c>
      <c r="BA80">
        <f t="shared" si="4"/>
        <v>2649.8694590000009</v>
      </c>
      <c r="BB80">
        <v>77</v>
      </c>
      <c r="BD80">
        <v>0</v>
      </c>
      <c r="BE80">
        <v>8.39</v>
      </c>
      <c r="BF80">
        <v>2.37</v>
      </c>
      <c r="BG80">
        <v>0</v>
      </c>
      <c r="BH80">
        <v>6.71</v>
      </c>
      <c r="BI80">
        <v>7.88</v>
      </c>
      <c r="BJ80">
        <v>4.0999999999999996</v>
      </c>
      <c r="BK80">
        <v>3.27</v>
      </c>
      <c r="BL80">
        <v>1.1000000000000001</v>
      </c>
      <c r="BM80">
        <v>0</v>
      </c>
      <c r="BN80">
        <v>0</v>
      </c>
      <c r="BO80">
        <v>15.29</v>
      </c>
      <c r="BP80">
        <v>4.3099999999999996</v>
      </c>
      <c r="BQ80">
        <v>0</v>
      </c>
      <c r="BR80">
        <v>4.3600000000000003</v>
      </c>
      <c r="BS80">
        <v>0.44</v>
      </c>
      <c r="BT80">
        <v>0</v>
      </c>
      <c r="BU80">
        <v>0</v>
      </c>
      <c r="BV80">
        <v>0</v>
      </c>
      <c r="BW80">
        <f t="shared" si="5"/>
        <v>58.220000000000006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187.12819999999999</v>
      </c>
      <c r="L81">
        <v>601.62239999999997</v>
      </c>
      <c r="M81">
        <v>92</v>
      </c>
      <c r="N81">
        <v>118.125</v>
      </c>
      <c r="O81">
        <v>123.66562500000001</v>
      </c>
      <c r="P81">
        <v>139.31</v>
      </c>
      <c r="Q81">
        <v>0</v>
      </c>
      <c r="R81">
        <v>39.384799999999998</v>
      </c>
      <c r="S81">
        <v>26.3901</v>
      </c>
      <c r="T81">
        <v>0</v>
      </c>
      <c r="U81">
        <v>344.8125</v>
      </c>
      <c r="V81">
        <v>20.37</v>
      </c>
      <c r="W81">
        <v>46.169310000000003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40.049999999999997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0.72694000000000003</v>
      </c>
      <c r="AO81">
        <v>29.106000000000002</v>
      </c>
      <c r="AP81">
        <v>0</v>
      </c>
      <c r="AQ81">
        <v>62.244</v>
      </c>
      <c r="AR81">
        <v>4.4160000000000004</v>
      </c>
      <c r="AS81">
        <v>10.7616</v>
      </c>
      <c r="AT81">
        <v>13.18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57.66</v>
      </c>
      <c r="BA81">
        <f t="shared" si="4"/>
        <v>2628.8574590000007</v>
      </c>
      <c r="BB81">
        <v>78</v>
      </c>
      <c r="BD81">
        <v>0</v>
      </c>
      <c r="BE81">
        <v>8.39</v>
      </c>
      <c r="BF81">
        <v>1.76</v>
      </c>
      <c r="BG81">
        <v>0</v>
      </c>
      <c r="BH81">
        <v>6.71</v>
      </c>
      <c r="BI81">
        <v>7.88</v>
      </c>
      <c r="BJ81">
        <v>4.0999999999999996</v>
      </c>
      <c r="BK81">
        <v>3.27</v>
      </c>
      <c r="BL81">
        <v>1.1000000000000001</v>
      </c>
      <c r="BM81">
        <v>0</v>
      </c>
      <c r="BN81">
        <v>0</v>
      </c>
      <c r="BO81">
        <v>15.34</v>
      </c>
      <c r="BP81">
        <v>4.3099999999999996</v>
      </c>
      <c r="BQ81">
        <v>0</v>
      </c>
      <c r="BR81">
        <v>4.3600000000000003</v>
      </c>
      <c r="BS81">
        <v>0.44</v>
      </c>
      <c r="BT81">
        <v>0</v>
      </c>
      <c r="BU81">
        <v>0</v>
      </c>
      <c r="BV81">
        <v>0</v>
      </c>
      <c r="BW81">
        <f t="shared" si="5"/>
        <v>57.66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187.12819999999999</v>
      </c>
      <c r="L82">
        <v>439.65</v>
      </c>
      <c r="M82">
        <v>92</v>
      </c>
      <c r="N82">
        <v>118.125</v>
      </c>
      <c r="O82">
        <v>123.66562500000001</v>
      </c>
      <c r="P82">
        <v>139.31</v>
      </c>
      <c r="Q82">
        <v>0</v>
      </c>
      <c r="R82">
        <v>39.384799999999998</v>
      </c>
      <c r="S82">
        <v>26.3901</v>
      </c>
      <c r="T82">
        <v>0</v>
      </c>
      <c r="U82">
        <v>344.8125</v>
      </c>
      <c r="V82">
        <v>20.37</v>
      </c>
      <c r="W82">
        <v>46.169310000000003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40.049999999999997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0.72694000000000003</v>
      </c>
      <c r="AO82">
        <v>29.106000000000002</v>
      </c>
      <c r="AP82">
        <v>0</v>
      </c>
      <c r="AQ82">
        <v>62.244</v>
      </c>
      <c r="AR82">
        <v>4.4160000000000004</v>
      </c>
      <c r="AS82">
        <v>10.7616</v>
      </c>
      <c r="AT82">
        <v>13.18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57.66</v>
      </c>
      <c r="BA82">
        <f t="shared" si="4"/>
        <v>2466.8850590000002</v>
      </c>
      <c r="BB82">
        <v>79</v>
      </c>
      <c r="BD82">
        <v>0</v>
      </c>
      <c r="BE82">
        <v>8.39</v>
      </c>
      <c r="BF82">
        <v>1.76</v>
      </c>
      <c r="BG82">
        <v>0</v>
      </c>
      <c r="BH82">
        <v>6.71</v>
      </c>
      <c r="BI82">
        <v>7.88</v>
      </c>
      <c r="BJ82">
        <v>4.0999999999999996</v>
      </c>
      <c r="BK82">
        <v>3.27</v>
      </c>
      <c r="BL82">
        <v>1.1000000000000001</v>
      </c>
      <c r="BM82">
        <v>0</v>
      </c>
      <c r="BN82">
        <v>0</v>
      </c>
      <c r="BO82">
        <v>15.34</v>
      </c>
      <c r="BP82">
        <v>4.3099999999999996</v>
      </c>
      <c r="BQ82">
        <v>0</v>
      </c>
      <c r="BR82">
        <v>4.3600000000000003</v>
      </c>
      <c r="BS82">
        <v>0.44</v>
      </c>
      <c r="BT82">
        <v>0</v>
      </c>
      <c r="BU82">
        <v>0</v>
      </c>
      <c r="BV82">
        <v>0</v>
      </c>
      <c r="BW82">
        <f t="shared" si="5"/>
        <v>57.66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184.1754</v>
      </c>
      <c r="L83">
        <v>352.48536200000001</v>
      </c>
      <c r="M83">
        <v>92</v>
      </c>
      <c r="N83">
        <v>118.125</v>
      </c>
      <c r="O83">
        <v>123.66562500000001</v>
      </c>
      <c r="P83">
        <v>139.31</v>
      </c>
      <c r="Q83">
        <v>0</v>
      </c>
      <c r="R83">
        <v>31.731918</v>
      </c>
      <c r="S83">
        <v>20.648966000000001</v>
      </c>
      <c r="T83">
        <v>0</v>
      </c>
      <c r="U83">
        <v>344.8125</v>
      </c>
      <c r="V83">
        <v>18.140333999999999</v>
      </c>
      <c r="W83">
        <v>35.169310000000003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40.049999999999997</v>
      </c>
      <c r="AH83">
        <v>140.34540000000001</v>
      </c>
      <c r="AI83">
        <v>7.6379999999999999</v>
      </c>
      <c r="AJ83">
        <v>0</v>
      </c>
      <c r="AK83">
        <v>50.76</v>
      </c>
      <c r="AL83">
        <v>23.24</v>
      </c>
      <c r="AM83">
        <v>15.740064</v>
      </c>
      <c r="AN83">
        <v>0.72694000000000003</v>
      </c>
      <c r="AO83">
        <v>28.812000000000001</v>
      </c>
      <c r="AP83">
        <v>0</v>
      </c>
      <c r="AQ83">
        <v>62.244</v>
      </c>
      <c r="AR83">
        <v>4.4160000000000004</v>
      </c>
      <c r="AS83">
        <v>10.7616</v>
      </c>
      <c r="AT83">
        <v>13.18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58.08</v>
      </c>
      <c r="BA83">
        <f t="shared" si="4"/>
        <v>2309.024738999999</v>
      </c>
      <c r="BB83">
        <v>80</v>
      </c>
      <c r="BD83">
        <v>0</v>
      </c>
      <c r="BE83">
        <v>8.39</v>
      </c>
      <c r="BF83">
        <v>1.64</v>
      </c>
      <c r="BG83">
        <v>0</v>
      </c>
      <c r="BH83">
        <v>6.71</v>
      </c>
      <c r="BI83">
        <v>7.88</v>
      </c>
      <c r="BJ83">
        <v>4.0999999999999996</v>
      </c>
      <c r="BK83">
        <v>3.27</v>
      </c>
      <c r="BL83">
        <v>1.1000000000000001</v>
      </c>
      <c r="BM83">
        <v>0</v>
      </c>
      <c r="BN83">
        <v>0</v>
      </c>
      <c r="BO83">
        <v>15.88</v>
      </c>
      <c r="BP83">
        <v>4.3099999999999996</v>
      </c>
      <c r="BQ83">
        <v>0</v>
      </c>
      <c r="BR83">
        <v>4.3600000000000003</v>
      </c>
      <c r="BS83">
        <v>0.44</v>
      </c>
      <c r="BT83">
        <v>0</v>
      </c>
      <c r="BU83">
        <v>0</v>
      </c>
      <c r="BV83">
        <v>0</v>
      </c>
      <c r="BW83">
        <f t="shared" si="5"/>
        <v>58.08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113.18470600000001</v>
      </c>
      <c r="L84">
        <v>352.48536200000001</v>
      </c>
      <c r="M84">
        <v>92</v>
      </c>
      <c r="N84">
        <v>118.125</v>
      </c>
      <c r="O84">
        <v>123.66562500000001</v>
      </c>
      <c r="P84">
        <v>139.31</v>
      </c>
      <c r="Q84">
        <v>0</v>
      </c>
      <c r="R84">
        <v>23.7377</v>
      </c>
      <c r="S84">
        <v>14.650499999999999</v>
      </c>
      <c r="T84">
        <v>0</v>
      </c>
      <c r="U84">
        <v>344.8125</v>
      </c>
      <c r="V84">
        <v>18.140333999999999</v>
      </c>
      <c r="W84">
        <v>35.169310000000003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40.049999999999997</v>
      </c>
      <c r="AH84">
        <v>140.34540000000001</v>
      </c>
      <c r="AI84">
        <v>3.1825000000000001</v>
      </c>
      <c r="AJ84">
        <v>0</v>
      </c>
      <c r="AK84">
        <v>50.76</v>
      </c>
      <c r="AL84">
        <v>23.24</v>
      </c>
      <c r="AM84">
        <v>15.740064</v>
      </c>
      <c r="AN84">
        <v>0.72694000000000003</v>
      </c>
      <c r="AO84">
        <v>28.812000000000001</v>
      </c>
      <c r="AP84">
        <v>0</v>
      </c>
      <c r="AQ84">
        <v>62.244</v>
      </c>
      <c r="AR84">
        <v>4.4160000000000004</v>
      </c>
      <c r="AS84">
        <v>10.7616</v>
      </c>
      <c r="AT84">
        <v>13.18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58.13</v>
      </c>
      <c r="BA84">
        <f t="shared" si="4"/>
        <v>2219.6358609999993</v>
      </c>
      <c r="BB84">
        <v>81</v>
      </c>
      <c r="BD84">
        <v>0</v>
      </c>
      <c r="BE84">
        <v>8.39</v>
      </c>
      <c r="BF84">
        <v>1.69</v>
      </c>
      <c r="BG84">
        <v>0</v>
      </c>
      <c r="BH84">
        <v>6.71</v>
      </c>
      <c r="BI84">
        <v>7.88</v>
      </c>
      <c r="BJ84">
        <v>4.0999999999999996</v>
      </c>
      <c r="BK84">
        <v>3.27</v>
      </c>
      <c r="BL84">
        <v>1.1000000000000001</v>
      </c>
      <c r="BM84">
        <v>0</v>
      </c>
      <c r="BN84">
        <v>0</v>
      </c>
      <c r="BO84">
        <v>15.88</v>
      </c>
      <c r="BP84">
        <v>4.3099999999999996</v>
      </c>
      <c r="BQ84">
        <v>0</v>
      </c>
      <c r="BR84">
        <v>4.3600000000000003</v>
      </c>
      <c r="BS84">
        <v>0.44</v>
      </c>
      <c r="BT84">
        <v>0</v>
      </c>
      <c r="BU84">
        <v>0</v>
      </c>
      <c r="BV84">
        <v>0</v>
      </c>
      <c r="BW84">
        <f t="shared" si="5"/>
        <v>58.13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113.188896</v>
      </c>
      <c r="L85">
        <v>352.48536200000001</v>
      </c>
      <c r="M85">
        <v>92</v>
      </c>
      <c r="N85">
        <v>118.125</v>
      </c>
      <c r="O85">
        <v>123.66562500000001</v>
      </c>
      <c r="P85">
        <v>139.31</v>
      </c>
      <c r="Q85">
        <v>0</v>
      </c>
      <c r="R85">
        <v>23.7377</v>
      </c>
      <c r="S85">
        <v>14.650499999999999</v>
      </c>
      <c r="T85">
        <v>0</v>
      </c>
      <c r="U85">
        <v>348.97500000000002</v>
      </c>
      <c r="V85">
        <v>18.140333999999999</v>
      </c>
      <c r="W85">
        <v>35.169310000000003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40.049999999999997</v>
      </c>
      <c r="AH85">
        <v>140.34540000000001</v>
      </c>
      <c r="AI85">
        <v>3.1825000000000001</v>
      </c>
      <c r="AJ85">
        <v>0</v>
      </c>
      <c r="AK85">
        <v>50.76</v>
      </c>
      <c r="AL85">
        <v>23.24</v>
      </c>
      <c r="AM85">
        <v>15.740064</v>
      </c>
      <c r="AN85">
        <v>0.72694000000000003</v>
      </c>
      <c r="AO85">
        <v>29.106000000000002</v>
      </c>
      <c r="AP85">
        <v>0</v>
      </c>
      <c r="AQ85">
        <v>62.244</v>
      </c>
      <c r="AR85">
        <v>8.8320000000000007</v>
      </c>
      <c r="AS85">
        <v>10.7616</v>
      </c>
      <c r="AT85">
        <v>13.18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58.13</v>
      </c>
      <c r="BA85">
        <f t="shared" si="4"/>
        <v>2228.5125509999993</v>
      </c>
      <c r="BB85">
        <v>82</v>
      </c>
      <c r="BD85">
        <v>0</v>
      </c>
      <c r="BE85">
        <v>8.39</v>
      </c>
      <c r="BF85">
        <v>1.69</v>
      </c>
      <c r="BG85">
        <v>0</v>
      </c>
      <c r="BH85">
        <v>6.71</v>
      </c>
      <c r="BI85">
        <v>7.88</v>
      </c>
      <c r="BJ85">
        <v>4.0999999999999996</v>
      </c>
      <c r="BK85">
        <v>3.27</v>
      </c>
      <c r="BL85">
        <v>1.1000000000000001</v>
      </c>
      <c r="BM85">
        <v>0</v>
      </c>
      <c r="BN85">
        <v>0</v>
      </c>
      <c r="BO85">
        <v>15.88</v>
      </c>
      <c r="BP85">
        <v>4.3099999999999996</v>
      </c>
      <c r="BQ85">
        <v>0</v>
      </c>
      <c r="BR85">
        <v>4.3600000000000003</v>
      </c>
      <c r="BS85">
        <v>0.44</v>
      </c>
      <c r="BT85">
        <v>0</v>
      </c>
      <c r="BU85">
        <v>0</v>
      </c>
      <c r="BV85">
        <v>0</v>
      </c>
      <c r="BW85">
        <f t="shared" si="5"/>
        <v>58.13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113.187077</v>
      </c>
      <c r="L86">
        <v>352.48536200000001</v>
      </c>
      <c r="M86">
        <v>92</v>
      </c>
      <c r="N86">
        <v>118.125</v>
      </c>
      <c r="O86">
        <v>123.66562500000001</v>
      </c>
      <c r="P86">
        <v>139.31</v>
      </c>
      <c r="Q86">
        <v>0</v>
      </c>
      <c r="R86">
        <v>17.694312</v>
      </c>
      <c r="S86">
        <v>10.747795</v>
      </c>
      <c r="T86">
        <v>0</v>
      </c>
      <c r="U86">
        <v>348.97500000000002</v>
      </c>
      <c r="V86">
        <v>18.140333999999999</v>
      </c>
      <c r="W86">
        <v>35.169310000000003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40.049999999999997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0.72694000000000003</v>
      </c>
      <c r="AO86">
        <v>29.106000000000002</v>
      </c>
      <c r="AP86">
        <v>0</v>
      </c>
      <c r="AQ86">
        <v>62.244</v>
      </c>
      <c r="AR86">
        <v>8.8320000000000007</v>
      </c>
      <c r="AS86">
        <v>10.7616</v>
      </c>
      <c r="AT86">
        <v>13.18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58.13</v>
      </c>
      <c r="BA86">
        <f t="shared" si="4"/>
        <v>2215.3821389999994</v>
      </c>
      <c r="BB86">
        <v>83</v>
      </c>
      <c r="BD86">
        <v>0</v>
      </c>
      <c r="BE86">
        <v>8.39</v>
      </c>
      <c r="BF86">
        <v>1.69</v>
      </c>
      <c r="BG86">
        <v>0</v>
      </c>
      <c r="BH86">
        <v>6.71</v>
      </c>
      <c r="BI86">
        <v>7.88</v>
      </c>
      <c r="BJ86">
        <v>4.0999999999999996</v>
      </c>
      <c r="BK86">
        <v>3.27</v>
      </c>
      <c r="BL86">
        <v>1.1000000000000001</v>
      </c>
      <c r="BM86">
        <v>0</v>
      </c>
      <c r="BN86">
        <v>0</v>
      </c>
      <c r="BO86">
        <v>15.88</v>
      </c>
      <c r="BP86">
        <v>4.3099999999999996</v>
      </c>
      <c r="BQ86">
        <v>0</v>
      </c>
      <c r="BR86">
        <v>4.3600000000000003</v>
      </c>
      <c r="BS86">
        <v>0.44</v>
      </c>
      <c r="BT86">
        <v>0</v>
      </c>
      <c r="BU86">
        <v>0</v>
      </c>
      <c r="BV86">
        <v>0</v>
      </c>
      <c r="BW86">
        <f t="shared" si="5"/>
        <v>58.13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117.390579</v>
      </c>
      <c r="L87">
        <v>352.48536200000001</v>
      </c>
      <c r="M87">
        <v>92</v>
      </c>
      <c r="N87">
        <v>118.125</v>
      </c>
      <c r="O87">
        <v>123.66562500000001</v>
      </c>
      <c r="P87">
        <v>139.31</v>
      </c>
      <c r="Q87">
        <v>0</v>
      </c>
      <c r="R87">
        <v>17.694312</v>
      </c>
      <c r="S87">
        <v>10.747795</v>
      </c>
      <c r="T87">
        <v>0</v>
      </c>
      <c r="U87">
        <v>348.97500000000002</v>
      </c>
      <c r="V87">
        <v>15.1046</v>
      </c>
      <c r="W87">
        <v>28.578900000000001</v>
      </c>
      <c r="X87">
        <v>124.3908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40.049999999999997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0.72694000000000003</v>
      </c>
      <c r="AO87">
        <v>29.106000000000002</v>
      </c>
      <c r="AP87">
        <v>0</v>
      </c>
      <c r="AQ87">
        <v>62.244</v>
      </c>
      <c r="AR87">
        <v>8.8320000000000007</v>
      </c>
      <c r="AS87">
        <v>10.7616</v>
      </c>
      <c r="AT87">
        <v>13.18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59.300000000000004</v>
      </c>
      <c r="BA87">
        <f t="shared" si="4"/>
        <v>2182.7055969999992</v>
      </c>
      <c r="BB87">
        <v>84</v>
      </c>
      <c r="BD87">
        <v>0</v>
      </c>
      <c r="BE87">
        <v>8.39</v>
      </c>
      <c r="BF87">
        <v>2.86</v>
      </c>
      <c r="BG87">
        <v>0</v>
      </c>
      <c r="BH87">
        <v>6.71</v>
      </c>
      <c r="BI87">
        <v>7.88</v>
      </c>
      <c r="BJ87">
        <v>4.0999999999999996</v>
      </c>
      <c r="BK87">
        <v>3.27</v>
      </c>
      <c r="BL87">
        <v>1.1000000000000001</v>
      </c>
      <c r="BM87">
        <v>0</v>
      </c>
      <c r="BN87">
        <v>0</v>
      </c>
      <c r="BO87">
        <v>15.88</v>
      </c>
      <c r="BP87">
        <v>4.3099999999999996</v>
      </c>
      <c r="BQ87">
        <v>0</v>
      </c>
      <c r="BR87">
        <v>4.3600000000000003</v>
      </c>
      <c r="BS87">
        <v>0.44</v>
      </c>
      <c r="BT87">
        <v>0</v>
      </c>
      <c r="BU87">
        <v>0</v>
      </c>
      <c r="BV87">
        <v>0</v>
      </c>
      <c r="BW87">
        <f t="shared" si="5"/>
        <v>59.300000000000004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117.38988999999999</v>
      </c>
      <c r="L88">
        <v>352.48536200000001</v>
      </c>
      <c r="M88">
        <v>92</v>
      </c>
      <c r="N88">
        <v>118.125</v>
      </c>
      <c r="O88">
        <v>123.66562500000001</v>
      </c>
      <c r="P88">
        <v>139.31</v>
      </c>
      <c r="Q88">
        <v>0</v>
      </c>
      <c r="R88">
        <v>17.694312</v>
      </c>
      <c r="S88">
        <v>10.747795</v>
      </c>
      <c r="T88">
        <v>0</v>
      </c>
      <c r="U88">
        <v>348.97500000000002</v>
      </c>
      <c r="V88">
        <v>15.1046</v>
      </c>
      <c r="W88">
        <v>28.578900000000001</v>
      </c>
      <c r="X88">
        <v>124.3908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40.049999999999997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0.72694000000000003</v>
      </c>
      <c r="AO88">
        <v>29.106000000000002</v>
      </c>
      <c r="AP88">
        <v>0</v>
      </c>
      <c r="AQ88">
        <v>62.244</v>
      </c>
      <c r="AR88">
        <v>8.8320000000000007</v>
      </c>
      <c r="AS88">
        <v>10.7616</v>
      </c>
      <c r="AT88">
        <v>13.18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59.480000000000004</v>
      </c>
      <c r="BA88">
        <f t="shared" si="4"/>
        <v>2182.8849079999991</v>
      </c>
      <c r="BB88">
        <v>85</v>
      </c>
      <c r="BD88">
        <v>0</v>
      </c>
      <c r="BE88">
        <v>8.39</v>
      </c>
      <c r="BF88">
        <v>3.04</v>
      </c>
      <c r="BG88">
        <v>0</v>
      </c>
      <c r="BH88">
        <v>6.71</v>
      </c>
      <c r="BI88">
        <v>7.88</v>
      </c>
      <c r="BJ88">
        <v>4.0999999999999996</v>
      </c>
      <c r="BK88">
        <v>3.27</v>
      </c>
      <c r="BL88">
        <v>1.1000000000000001</v>
      </c>
      <c r="BM88">
        <v>0</v>
      </c>
      <c r="BN88">
        <v>0</v>
      </c>
      <c r="BO88">
        <v>15.88</v>
      </c>
      <c r="BP88">
        <v>4.3099999999999996</v>
      </c>
      <c r="BQ88">
        <v>0</v>
      </c>
      <c r="BR88">
        <v>4.3600000000000003</v>
      </c>
      <c r="BS88">
        <v>0.44</v>
      </c>
      <c r="BT88">
        <v>0</v>
      </c>
      <c r="BU88">
        <v>0</v>
      </c>
      <c r="BV88">
        <v>0</v>
      </c>
      <c r="BW88">
        <f t="shared" si="5"/>
        <v>59.480000000000004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117.390579</v>
      </c>
      <c r="L89">
        <v>352.48536200000001</v>
      </c>
      <c r="M89">
        <v>92</v>
      </c>
      <c r="N89">
        <v>118.125</v>
      </c>
      <c r="O89">
        <v>123.66562500000001</v>
      </c>
      <c r="P89">
        <v>139.31</v>
      </c>
      <c r="Q89">
        <v>0</v>
      </c>
      <c r="R89">
        <v>17.694312</v>
      </c>
      <c r="S89">
        <v>10.747795</v>
      </c>
      <c r="T89">
        <v>0</v>
      </c>
      <c r="U89">
        <v>348.97500000000002</v>
      </c>
      <c r="V89">
        <v>15.1046</v>
      </c>
      <c r="W89">
        <v>28.578900000000001</v>
      </c>
      <c r="X89">
        <v>124.3908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40.049999999999997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0.76519999999999999</v>
      </c>
      <c r="AO89">
        <v>29.106000000000002</v>
      </c>
      <c r="AP89">
        <v>0</v>
      </c>
      <c r="AQ89">
        <v>62.244</v>
      </c>
      <c r="AR89">
        <v>13.247999999999999</v>
      </c>
      <c r="AS89">
        <v>10.7616</v>
      </c>
      <c r="AT89">
        <v>13.18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59.480000000000004</v>
      </c>
      <c r="BA89">
        <f t="shared" si="4"/>
        <v>2187.3398569999995</v>
      </c>
      <c r="BB89">
        <v>86</v>
      </c>
      <c r="BD89">
        <v>0</v>
      </c>
      <c r="BE89">
        <v>8.39</v>
      </c>
      <c r="BF89">
        <v>3.04</v>
      </c>
      <c r="BG89">
        <v>0</v>
      </c>
      <c r="BH89">
        <v>6.71</v>
      </c>
      <c r="BI89">
        <v>7.88</v>
      </c>
      <c r="BJ89">
        <v>4.0999999999999996</v>
      </c>
      <c r="BK89">
        <v>3.27</v>
      </c>
      <c r="BL89">
        <v>1.1000000000000001</v>
      </c>
      <c r="BM89">
        <v>0</v>
      </c>
      <c r="BN89">
        <v>0</v>
      </c>
      <c r="BO89">
        <v>15.88</v>
      </c>
      <c r="BP89">
        <v>4.3099999999999996</v>
      </c>
      <c r="BQ89">
        <v>0</v>
      </c>
      <c r="BR89">
        <v>4.3600000000000003</v>
      </c>
      <c r="BS89">
        <v>0.44</v>
      </c>
      <c r="BT89">
        <v>0</v>
      </c>
      <c r="BU89">
        <v>0</v>
      </c>
      <c r="BV89">
        <v>0</v>
      </c>
      <c r="BW89">
        <f t="shared" si="5"/>
        <v>59.480000000000004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117.38988999999999</v>
      </c>
      <c r="L90">
        <v>352.48536200000001</v>
      </c>
      <c r="M90">
        <v>92</v>
      </c>
      <c r="N90">
        <v>118.125</v>
      </c>
      <c r="O90">
        <v>123.66562500000001</v>
      </c>
      <c r="P90">
        <v>139.31</v>
      </c>
      <c r="Q90">
        <v>0</v>
      </c>
      <c r="R90">
        <v>17.694312</v>
      </c>
      <c r="S90">
        <v>10.747795</v>
      </c>
      <c r="T90">
        <v>0</v>
      </c>
      <c r="U90">
        <v>348.97500000000002</v>
      </c>
      <c r="V90">
        <v>9.1045999999999996</v>
      </c>
      <c r="W90">
        <v>28.578900000000001</v>
      </c>
      <c r="X90">
        <v>95.390799999999999</v>
      </c>
      <c r="Y90">
        <v>0</v>
      </c>
      <c r="Z90">
        <v>6.5537999999999998</v>
      </c>
      <c r="AA90">
        <v>42.14808</v>
      </c>
      <c r="AB90">
        <v>39.510120000000001</v>
      </c>
      <c r="AC90">
        <v>19.35568</v>
      </c>
      <c r="AD90">
        <v>36.544144000000003</v>
      </c>
      <c r="AE90">
        <v>48.112499999999997</v>
      </c>
      <c r="AF90">
        <v>17.748000000000001</v>
      </c>
      <c r="AG90">
        <v>40.049999999999997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10.557359999999999</v>
      </c>
      <c r="AN90">
        <v>0.76519999999999999</v>
      </c>
      <c r="AO90">
        <v>29.106000000000002</v>
      </c>
      <c r="AP90">
        <v>0</v>
      </c>
      <c r="AQ90">
        <v>62.244</v>
      </c>
      <c r="AR90">
        <v>52.991999999999997</v>
      </c>
      <c r="AS90">
        <v>10.7616</v>
      </c>
      <c r="AT90">
        <v>13.18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59.660000000000004</v>
      </c>
      <c r="BA90">
        <f t="shared" si="4"/>
        <v>2133.7102679999989</v>
      </c>
      <c r="BB90">
        <v>87</v>
      </c>
      <c r="BD90">
        <v>0</v>
      </c>
      <c r="BE90">
        <v>8.39</v>
      </c>
      <c r="BF90">
        <v>3.22</v>
      </c>
      <c r="BG90">
        <v>0</v>
      </c>
      <c r="BH90">
        <v>6.71</v>
      </c>
      <c r="BI90">
        <v>7.88</v>
      </c>
      <c r="BJ90">
        <v>4.0999999999999996</v>
      </c>
      <c r="BK90">
        <v>3.27</v>
      </c>
      <c r="BL90">
        <v>1.1000000000000001</v>
      </c>
      <c r="BM90">
        <v>0</v>
      </c>
      <c r="BN90">
        <v>0</v>
      </c>
      <c r="BO90">
        <v>15.88</v>
      </c>
      <c r="BP90">
        <v>4.3099999999999996</v>
      </c>
      <c r="BQ90">
        <v>0</v>
      </c>
      <c r="BR90">
        <v>4.3600000000000003</v>
      </c>
      <c r="BS90">
        <v>0.44</v>
      </c>
      <c r="BT90">
        <v>0</v>
      </c>
      <c r="BU90">
        <v>0</v>
      </c>
      <c r="BV90">
        <v>0</v>
      </c>
      <c r="BW90">
        <f t="shared" si="5"/>
        <v>59.660000000000004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117.390579</v>
      </c>
      <c r="L91">
        <v>352.48536200000001</v>
      </c>
      <c r="M91">
        <v>92</v>
      </c>
      <c r="N91">
        <v>118.125</v>
      </c>
      <c r="O91">
        <v>123.66562500000001</v>
      </c>
      <c r="P91">
        <v>102.75</v>
      </c>
      <c r="Q91">
        <v>0</v>
      </c>
      <c r="R91">
        <v>21.902010000000001</v>
      </c>
      <c r="S91">
        <v>13.714278999999999</v>
      </c>
      <c r="T91">
        <v>0</v>
      </c>
      <c r="U91">
        <v>348.97500000000002</v>
      </c>
      <c r="V91">
        <v>9.1045999999999996</v>
      </c>
      <c r="W91">
        <v>28.408899999999999</v>
      </c>
      <c r="X91">
        <v>95.390799999999999</v>
      </c>
      <c r="Y91">
        <v>0</v>
      </c>
      <c r="Z91">
        <v>6.5537999999999998</v>
      </c>
      <c r="AA91">
        <v>42.14808</v>
      </c>
      <c r="AB91">
        <v>26.34008</v>
      </c>
      <c r="AC91">
        <v>19.35568</v>
      </c>
      <c r="AD91">
        <v>36.544144000000003</v>
      </c>
      <c r="AE91">
        <v>48.112499999999997</v>
      </c>
      <c r="AF91">
        <v>8.8740000000000006</v>
      </c>
      <c r="AG91">
        <v>40.049999999999997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5.2786799999999996</v>
      </c>
      <c r="AN91">
        <v>0.76519999999999999</v>
      </c>
      <c r="AO91">
        <v>29.106000000000002</v>
      </c>
      <c r="AP91">
        <v>0</v>
      </c>
      <c r="AQ91">
        <v>62.244</v>
      </c>
      <c r="AR91">
        <v>52.991999999999997</v>
      </c>
      <c r="AS91">
        <v>10.7616</v>
      </c>
      <c r="AT91">
        <v>13.18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59.8</v>
      </c>
      <c r="BA91">
        <f t="shared" si="4"/>
        <v>2076.9724189999993</v>
      </c>
      <c r="BB91">
        <v>88</v>
      </c>
      <c r="BD91">
        <v>0</v>
      </c>
      <c r="BE91">
        <v>8.39</v>
      </c>
      <c r="BF91">
        <v>3.22</v>
      </c>
      <c r="BG91">
        <v>0</v>
      </c>
      <c r="BH91">
        <v>6.71</v>
      </c>
      <c r="BI91">
        <v>7.88</v>
      </c>
      <c r="BJ91">
        <v>4.0999999999999996</v>
      </c>
      <c r="BK91">
        <v>3.37</v>
      </c>
      <c r="BL91">
        <v>1.1399999999999999</v>
      </c>
      <c r="BM91">
        <v>0</v>
      </c>
      <c r="BN91">
        <v>0</v>
      </c>
      <c r="BO91">
        <v>15.88</v>
      </c>
      <c r="BP91">
        <v>4.3099999999999996</v>
      </c>
      <c r="BQ91">
        <v>0</v>
      </c>
      <c r="BR91">
        <v>4.3600000000000003</v>
      </c>
      <c r="BS91">
        <v>0.44</v>
      </c>
      <c r="BT91">
        <v>0</v>
      </c>
      <c r="BU91">
        <v>0</v>
      </c>
      <c r="BV91">
        <v>0</v>
      </c>
      <c r="BW91">
        <f t="shared" si="5"/>
        <v>59.8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117.38988999999999</v>
      </c>
      <c r="L92">
        <v>352.48536200000001</v>
      </c>
      <c r="M92">
        <v>92</v>
      </c>
      <c r="N92">
        <v>118.125</v>
      </c>
      <c r="O92">
        <v>123.66562500000001</v>
      </c>
      <c r="P92">
        <v>102.75</v>
      </c>
      <c r="Q92">
        <v>0</v>
      </c>
      <c r="R92">
        <v>21.902010000000001</v>
      </c>
      <c r="S92">
        <v>13.714278999999999</v>
      </c>
      <c r="T92">
        <v>0</v>
      </c>
      <c r="U92">
        <v>348.97500000000002</v>
      </c>
      <c r="V92">
        <v>9.1045999999999996</v>
      </c>
      <c r="W92">
        <v>28.408899999999999</v>
      </c>
      <c r="X92">
        <v>95.390799999999999</v>
      </c>
      <c r="Y92">
        <v>0</v>
      </c>
      <c r="Z92">
        <v>6.5537999999999998</v>
      </c>
      <c r="AA92">
        <v>41.238</v>
      </c>
      <c r="AB92">
        <v>26.34008</v>
      </c>
      <c r="AC92">
        <v>19.35568</v>
      </c>
      <c r="AD92">
        <v>36.544144000000003</v>
      </c>
      <c r="AE92">
        <v>48.112499999999997</v>
      </c>
      <c r="AF92">
        <v>8.8740000000000006</v>
      </c>
      <c r="AG92">
        <v>40.049999999999997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0.76519999999999999</v>
      </c>
      <c r="AO92">
        <v>29.106000000000002</v>
      </c>
      <c r="AP92">
        <v>0</v>
      </c>
      <c r="AQ92">
        <v>62.244</v>
      </c>
      <c r="AR92">
        <v>13.247999999999999</v>
      </c>
      <c r="AS92">
        <v>10.7616</v>
      </c>
      <c r="AT92">
        <v>13.18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59.98</v>
      </c>
      <c r="BA92">
        <f t="shared" si="4"/>
        <v>2036.4976499999996</v>
      </c>
      <c r="BB92">
        <v>89</v>
      </c>
      <c r="BD92">
        <v>0</v>
      </c>
      <c r="BE92">
        <v>8.39</v>
      </c>
      <c r="BF92">
        <v>3.4</v>
      </c>
      <c r="BG92">
        <v>0</v>
      </c>
      <c r="BH92">
        <v>6.71</v>
      </c>
      <c r="BI92">
        <v>7.88</v>
      </c>
      <c r="BJ92">
        <v>4.0999999999999996</v>
      </c>
      <c r="BK92">
        <v>3.37</v>
      </c>
      <c r="BL92">
        <v>1.1399999999999999</v>
      </c>
      <c r="BM92">
        <v>0</v>
      </c>
      <c r="BN92">
        <v>0</v>
      </c>
      <c r="BO92">
        <v>15.88</v>
      </c>
      <c r="BP92">
        <v>4.3099999999999996</v>
      </c>
      <c r="BQ92">
        <v>0</v>
      </c>
      <c r="BR92">
        <v>4.3600000000000003</v>
      </c>
      <c r="BS92">
        <v>0.44</v>
      </c>
      <c r="BT92">
        <v>0</v>
      </c>
      <c r="BU92">
        <v>0</v>
      </c>
      <c r="BV92">
        <v>0</v>
      </c>
      <c r="BW92">
        <f t="shared" si="5"/>
        <v>59.98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117.390579</v>
      </c>
      <c r="L93">
        <v>352.48536200000001</v>
      </c>
      <c r="M93">
        <v>92</v>
      </c>
      <c r="N93">
        <v>118.125</v>
      </c>
      <c r="O93">
        <v>123.66562500000001</v>
      </c>
      <c r="P93">
        <v>102.75</v>
      </c>
      <c r="Q93">
        <v>0</v>
      </c>
      <c r="R93">
        <v>21.902010000000001</v>
      </c>
      <c r="S93">
        <v>13.714278999999999</v>
      </c>
      <c r="T93">
        <v>0</v>
      </c>
      <c r="U93">
        <v>348.97500000000002</v>
      </c>
      <c r="V93">
        <v>0</v>
      </c>
      <c r="W93">
        <v>13.03</v>
      </c>
      <c r="X93">
        <v>45.09</v>
      </c>
      <c r="Y93">
        <v>0</v>
      </c>
      <c r="Z93">
        <v>6.5537999999999998</v>
      </c>
      <c r="AA93">
        <v>37.92</v>
      </c>
      <c r="AB93">
        <v>26.34008</v>
      </c>
      <c r="AC93">
        <v>19.35568</v>
      </c>
      <c r="AD93">
        <v>36.544144000000003</v>
      </c>
      <c r="AE93">
        <v>48.112499999999997</v>
      </c>
      <c r="AF93">
        <v>8.8740000000000006</v>
      </c>
      <c r="AG93">
        <v>40.049999999999997</v>
      </c>
      <c r="AH93">
        <v>116.9545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0.76519999999999999</v>
      </c>
      <c r="AO93">
        <v>29.106000000000002</v>
      </c>
      <c r="AP93">
        <v>0</v>
      </c>
      <c r="AQ93">
        <v>62.244</v>
      </c>
      <c r="AR93">
        <v>6.6239999999999997</v>
      </c>
      <c r="AS93">
        <v>10.7616</v>
      </c>
      <c r="AT93">
        <v>13.18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58.269999999999996</v>
      </c>
      <c r="BA93">
        <f t="shared" si="4"/>
        <v>1950.0620389999997</v>
      </c>
      <c r="BB93">
        <v>90</v>
      </c>
      <c r="BD93">
        <v>0</v>
      </c>
      <c r="BE93">
        <v>8.39</v>
      </c>
      <c r="BF93">
        <v>1.69</v>
      </c>
      <c r="BG93">
        <v>0</v>
      </c>
      <c r="BH93">
        <v>6.71</v>
      </c>
      <c r="BI93">
        <v>7.88</v>
      </c>
      <c r="BJ93">
        <v>4.0999999999999996</v>
      </c>
      <c r="BK93">
        <v>3.37</v>
      </c>
      <c r="BL93">
        <v>1.1399999999999999</v>
      </c>
      <c r="BM93">
        <v>0</v>
      </c>
      <c r="BN93">
        <v>0</v>
      </c>
      <c r="BO93">
        <v>15.88</v>
      </c>
      <c r="BP93">
        <v>4.3099999999999996</v>
      </c>
      <c r="BQ93">
        <v>0</v>
      </c>
      <c r="BR93">
        <v>4.3600000000000003</v>
      </c>
      <c r="BS93">
        <v>0.44</v>
      </c>
      <c r="BT93">
        <v>0</v>
      </c>
      <c r="BU93">
        <v>0</v>
      </c>
      <c r="BV93">
        <v>0</v>
      </c>
      <c r="BW93">
        <f t="shared" si="5"/>
        <v>58.269999999999996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117.38988999999999</v>
      </c>
      <c r="L94">
        <v>352.48536200000001</v>
      </c>
      <c r="M94">
        <v>92</v>
      </c>
      <c r="N94">
        <v>118.125</v>
      </c>
      <c r="O94">
        <v>123.66562500000001</v>
      </c>
      <c r="P94">
        <v>102.75</v>
      </c>
      <c r="Q94">
        <v>0</v>
      </c>
      <c r="R94">
        <v>21.902010000000001</v>
      </c>
      <c r="S94">
        <v>13.714278999999999</v>
      </c>
      <c r="T94">
        <v>0</v>
      </c>
      <c r="U94">
        <v>348.97500000000002</v>
      </c>
      <c r="V94">
        <v>0</v>
      </c>
      <c r="W94">
        <v>13.03</v>
      </c>
      <c r="X94">
        <v>45.09</v>
      </c>
      <c r="Y94">
        <v>0</v>
      </c>
      <c r="Z94">
        <v>6.5537999999999998</v>
      </c>
      <c r="AA94">
        <v>37.92</v>
      </c>
      <c r="AB94">
        <v>26.34008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40.049999999999997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0.76519999999999999</v>
      </c>
      <c r="AO94">
        <v>29.106000000000002</v>
      </c>
      <c r="AP94">
        <v>0</v>
      </c>
      <c r="AQ94">
        <v>62.244</v>
      </c>
      <c r="AR94">
        <v>6.6239999999999997</v>
      </c>
      <c r="AS94">
        <v>10.7616</v>
      </c>
      <c r="AT94">
        <v>13.18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58.16</v>
      </c>
      <c r="BA94">
        <f t="shared" si="4"/>
        <v>1940.27351</v>
      </c>
      <c r="BB94">
        <v>91</v>
      </c>
      <c r="BD94">
        <v>0</v>
      </c>
      <c r="BE94">
        <v>8.39</v>
      </c>
      <c r="BF94">
        <v>1.69</v>
      </c>
      <c r="BG94">
        <v>0</v>
      </c>
      <c r="BH94">
        <v>6.71</v>
      </c>
      <c r="BI94">
        <v>7.88</v>
      </c>
      <c r="BJ94">
        <v>4.0999999999999996</v>
      </c>
      <c r="BK94">
        <v>3.29</v>
      </c>
      <c r="BL94">
        <v>1.1100000000000001</v>
      </c>
      <c r="BM94">
        <v>0</v>
      </c>
      <c r="BN94">
        <v>0</v>
      </c>
      <c r="BO94">
        <v>15.88</v>
      </c>
      <c r="BP94">
        <v>4.3099999999999996</v>
      </c>
      <c r="BQ94">
        <v>0</v>
      </c>
      <c r="BR94">
        <v>4.3600000000000003</v>
      </c>
      <c r="BS94">
        <v>0.44</v>
      </c>
      <c r="BT94">
        <v>0</v>
      </c>
      <c r="BU94">
        <v>0</v>
      </c>
      <c r="BV94">
        <v>0</v>
      </c>
      <c r="BW94">
        <f t="shared" si="5"/>
        <v>58.16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117.387818</v>
      </c>
      <c r="L95">
        <v>352.48536200000001</v>
      </c>
      <c r="M95">
        <v>92</v>
      </c>
      <c r="N95">
        <v>118.125</v>
      </c>
      <c r="O95">
        <v>123.66562500000001</v>
      </c>
      <c r="P95">
        <v>102.75</v>
      </c>
      <c r="Q95">
        <v>0</v>
      </c>
      <c r="R95">
        <v>21.902010000000001</v>
      </c>
      <c r="S95">
        <v>13.714278999999999</v>
      </c>
      <c r="T95">
        <v>0</v>
      </c>
      <c r="U95">
        <v>348.97500000000002</v>
      </c>
      <c r="V95">
        <v>0</v>
      </c>
      <c r="W95">
        <v>13.03</v>
      </c>
      <c r="X95">
        <v>45.09</v>
      </c>
      <c r="Y95">
        <v>0</v>
      </c>
      <c r="Z95">
        <v>6.5537999999999998</v>
      </c>
      <c r="AA95">
        <v>37.92</v>
      </c>
      <c r="AB95">
        <v>13.17004</v>
      </c>
      <c r="AC95">
        <v>9.6778399999999998</v>
      </c>
      <c r="AD95">
        <v>36.544144000000003</v>
      </c>
      <c r="AE95">
        <v>30.792000000000002</v>
      </c>
      <c r="AF95">
        <v>8.8740000000000006</v>
      </c>
      <c r="AG95">
        <v>40.049999999999997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2.6659999999999999</v>
      </c>
      <c r="AN95">
        <v>0.76519999999999999</v>
      </c>
      <c r="AO95">
        <v>29.106000000000002</v>
      </c>
      <c r="AP95">
        <v>0</v>
      </c>
      <c r="AQ95">
        <v>46.683</v>
      </c>
      <c r="AR95">
        <v>4.4160000000000004</v>
      </c>
      <c r="AS95">
        <v>5.3807999999999998</v>
      </c>
      <c r="AT95">
        <v>13.18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58.16</v>
      </c>
      <c r="BA95">
        <f t="shared" si="4"/>
        <v>1884.0184179999999</v>
      </c>
      <c r="BB95">
        <v>92</v>
      </c>
      <c r="BD95">
        <v>0</v>
      </c>
      <c r="BE95">
        <v>8.39</v>
      </c>
      <c r="BF95">
        <v>1.69</v>
      </c>
      <c r="BG95">
        <v>0</v>
      </c>
      <c r="BH95">
        <v>6.71</v>
      </c>
      <c r="BI95">
        <v>7.88</v>
      </c>
      <c r="BJ95">
        <v>4.0999999999999996</v>
      </c>
      <c r="BK95">
        <v>3.29</v>
      </c>
      <c r="BL95">
        <v>1.1100000000000001</v>
      </c>
      <c r="BM95">
        <v>0</v>
      </c>
      <c r="BN95">
        <v>0</v>
      </c>
      <c r="BO95">
        <v>15.88</v>
      </c>
      <c r="BP95">
        <v>4.3099999999999996</v>
      </c>
      <c r="BQ95">
        <v>0</v>
      </c>
      <c r="BR95">
        <v>4.3600000000000003</v>
      </c>
      <c r="BS95">
        <v>0.44</v>
      </c>
      <c r="BT95">
        <v>0</v>
      </c>
      <c r="BU95">
        <v>0</v>
      </c>
      <c r="BV95">
        <v>0</v>
      </c>
      <c r="BW95">
        <f t="shared" si="5"/>
        <v>58.16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117.390579</v>
      </c>
      <c r="L96">
        <v>352.48536200000001</v>
      </c>
      <c r="M96">
        <v>92</v>
      </c>
      <c r="N96">
        <v>118.125</v>
      </c>
      <c r="O96">
        <v>123.66562500000001</v>
      </c>
      <c r="P96">
        <v>102.75</v>
      </c>
      <c r="Q96">
        <v>0</v>
      </c>
      <c r="R96">
        <v>21.902010000000001</v>
      </c>
      <c r="S96">
        <v>13.714278999999999</v>
      </c>
      <c r="T96">
        <v>0</v>
      </c>
      <c r="U96">
        <v>348.97500000000002</v>
      </c>
      <c r="V96">
        <v>0</v>
      </c>
      <c r="W96">
        <v>13.03</v>
      </c>
      <c r="X96">
        <v>45.09</v>
      </c>
      <c r="Y96">
        <v>0</v>
      </c>
      <c r="Z96">
        <v>6.5537999999999998</v>
      </c>
      <c r="AA96">
        <v>28.045000000000002</v>
      </c>
      <c r="AB96">
        <v>13.17004</v>
      </c>
      <c r="AC96">
        <v>9.6778399999999998</v>
      </c>
      <c r="AD96">
        <v>36.544144000000003</v>
      </c>
      <c r="AE96">
        <v>30.792000000000002</v>
      </c>
      <c r="AF96">
        <v>8.8740000000000006</v>
      </c>
      <c r="AG96">
        <v>40.049999999999997</v>
      </c>
      <c r="AH96">
        <v>116.9545</v>
      </c>
      <c r="AI96">
        <v>0</v>
      </c>
      <c r="AJ96">
        <v>0</v>
      </c>
      <c r="AK96">
        <v>50.76</v>
      </c>
      <c r="AL96">
        <v>23.24</v>
      </c>
      <c r="AM96">
        <v>2.6659999999999999</v>
      </c>
      <c r="AN96">
        <v>0.76519999999999999</v>
      </c>
      <c r="AO96">
        <v>29.106000000000002</v>
      </c>
      <c r="AP96">
        <v>0</v>
      </c>
      <c r="AQ96">
        <v>46.683</v>
      </c>
      <c r="AR96">
        <v>4.4160000000000004</v>
      </c>
      <c r="AS96">
        <v>5.3807999999999998</v>
      </c>
      <c r="AT96">
        <v>13.18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58.16</v>
      </c>
      <c r="BA96">
        <f t="shared" si="4"/>
        <v>1874.1461789999998</v>
      </c>
      <c r="BB96">
        <v>93</v>
      </c>
      <c r="BD96">
        <v>0</v>
      </c>
      <c r="BE96">
        <v>8.39</v>
      </c>
      <c r="BF96">
        <v>1.69</v>
      </c>
      <c r="BG96">
        <v>0</v>
      </c>
      <c r="BH96">
        <v>6.71</v>
      </c>
      <c r="BI96">
        <v>7.88</v>
      </c>
      <c r="BJ96">
        <v>4.0999999999999996</v>
      </c>
      <c r="BK96">
        <v>3.29</v>
      </c>
      <c r="BL96">
        <v>1.1100000000000001</v>
      </c>
      <c r="BM96">
        <v>0</v>
      </c>
      <c r="BN96">
        <v>0</v>
      </c>
      <c r="BO96">
        <v>15.88</v>
      </c>
      <c r="BP96">
        <v>4.3099999999999996</v>
      </c>
      <c r="BQ96">
        <v>0</v>
      </c>
      <c r="BR96">
        <v>4.3600000000000003</v>
      </c>
      <c r="BS96">
        <v>0.44</v>
      </c>
      <c r="BT96">
        <v>0</v>
      </c>
      <c r="BU96">
        <v>0</v>
      </c>
      <c r="BV96">
        <v>0</v>
      </c>
      <c r="BW96">
        <f t="shared" si="5"/>
        <v>58.16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117.38146999999999</v>
      </c>
      <c r="L97">
        <v>352.48536200000001</v>
      </c>
      <c r="M97">
        <v>92</v>
      </c>
      <c r="N97">
        <v>118.125</v>
      </c>
      <c r="O97">
        <v>123.66562500000001</v>
      </c>
      <c r="P97">
        <v>102.75</v>
      </c>
      <c r="Q97">
        <v>0</v>
      </c>
      <c r="R97">
        <v>21.902010000000001</v>
      </c>
      <c r="S97">
        <v>13.714278999999999</v>
      </c>
      <c r="T97">
        <v>0</v>
      </c>
      <c r="U97">
        <v>348.97500000000002</v>
      </c>
      <c r="V97">
        <v>0</v>
      </c>
      <c r="W97">
        <v>13.03</v>
      </c>
      <c r="X97">
        <v>45.09</v>
      </c>
      <c r="Y97">
        <v>0</v>
      </c>
      <c r="Z97">
        <v>6.5537999999999998</v>
      </c>
      <c r="AA97">
        <v>28.045000000000002</v>
      </c>
      <c r="AB97">
        <v>13.17004</v>
      </c>
      <c r="AC97">
        <v>9.6778399999999998</v>
      </c>
      <c r="AD97">
        <v>36.544144000000003</v>
      </c>
      <c r="AE97">
        <v>30.792000000000002</v>
      </c>
      <c r="AF97">
        <v>8.8740000000000006</v>
      </c>
      <c r="AG97">
        <v>40.049999999999997</v>
      </c>
      <c r="AH97">
        <v>116.9545</v>
      </c>
      <c r="AI97">
        <v>0</v>
      </c>
      <c r="AJ97">
        <v>0</v>
      </c>
      <c r="AK97">
        <v>50.76</v>
      </c>
      <c r="AL97">
        <v>23.24</v>
      </c>
      <c r="AM97">
        <v>2.6659999999999999</v>
      </c>
      <c r="AN97">
        <v>0.76519999999999999</v>
      </c>
      <c r="AO97">
        <v>29.106000000000002</v>
      </c>
      <c r="AP97">
        <v>0</v>
      </c>
      <c r="AQ97">
        <v>46.683</v>
      </c>
      <c r="AR97">
        <v>4.4160000000000004</v>
      </c>
      <c r="AS97">
        <v>5.3807999999999998</v>
      </c>
      <c r="AT97">
        <v>13.18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58.16</v>
      </c>
      <c r="BA97">
        <f t="shared" si="4"/>
        <v>1874.1370699999998</v>
      </c>
      <c r="BB97">
        <v>94</v>
      </c>
      <c r="BD97">
        <v>0</v>
      </c>
      <c r="BE97">
        <v>8.39</v>
      </c>
      <c r="BF97">
        <v>1.69</v>
      </c>
      <c r="BG97">
        <v>0</v>
      </c>
      <c r="BH97">
        <v>6.71</v>
      </c>
      <c r="BI97">
        <v>7.88</v>
      </c>
      <c r="BJ97">
        <v>4.0999999999999996</v>
      </c>
      <c r="BK97">
        <v>3.29</v>
      </c>
      <c r="BL97">
        <v>1.1100000000000001</v>
      </c>
      <c r="BM97">
        <v>0</v>
      </c>
      <c r="BN97">
        <v>0</v>
      </c>
      <c r="BO97">
        <v>15.88</v>
      </c>
      <c r="BP97">
        <v>4.3099999999999996</v>
      </c>
      <c r="BQ97">
        <v>0</v>
      </c>
      <c r="BR97">
        <v>4.3600000000000003</v>
      </c>
      <c r="BS97">
        <v>0.44</v>
      </c>
      <c r="BT97">
        <v>0</v>
      </c>
      <c r="BU97">
        <v>0</v>
      </c>
      <c r="BV97">
        <v>0</v>
      </c>
      <c r="BW97">
        <f t="shared" si="5"/>
        <v>58.16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117.384246</v>
      </c>
      <c r="L98">
        <v>352.48536200000001</v>
      </c>
      <c r="M98">
        <v>92</v>
      </c>
      <c r="N98">
        <v>118.125</v>
      </c>
      <c r="O98">
        <v>123.66562500000001</v>
      </c>
      <c r="P98">
        <v>102.75</v>
      </c>
      <c r="Q98">
        <v>0</v>
      </c>
      <c r="R98">
        <v>21.902010000000001</v>
      </c>
      <c r="S98">
        <v>13.714278999999999</v>
      </c>
      <c r="T98">
        <v>0</v>
      </c>
      <c r="U98">
        <v>348.97500000000002</v>
      </c>
      <c r="V98">
        <v>0</v>
      </c>
      <c r="W98">
        <v>13.03</v>
      </c>
      <c r="X98">
        <v>45.09</v>
      </c>
      <c r="Y98">
        <v>0</v>
      </c>
      <c r="Z98">
        <v>6.5537999999999998</v>
      </c>
      <c r="AA98">
        <v>28.045000000000002</v>
      </c>
      <c r="AB98">
        <v>13.17004</v>
      </c>
      <c r="AC98">
        <v>9.6778399999999998</v>
      </c>
      <c r="AD98">
        <v>36.544144000000003</v>
      </c>
      <c r="AE98">
        <v>30.792000000000002</v>
      </c>
      <c r="AF98">
        <v>8.8740000000000006</v>
      </c>
      <c r="AG98">
        <v>40.049999999999997</v>
      </c>
      <c r="AH98">
        <v>95.173500000000004</v>
      </c>
      <c r="AI98">
        <v>0</v>
      </c>
      <c r="AJ98">
        <v>0</v>
      </c>
      <c r="AK98">
        <v>50.76</v>
      </c>
      <c r="AL98">
        <v>23.24</v>
      </c>
      <c r="AM98">
        <v>2.6659999999999999</v>
      </c>
      <c r="AN98">
        <v>0.76519999999999999</v>
      </c>
      <c r="AO98">
        <v>29.106000000000002</v>
      </c>
      <c r="AP98">
        <v>0</v>
      </c>
      <c r="AQ98">
        <v>46.683</v>
      </c>
      <c r="AR98">
        <v>4.4160000000000004</v>
      </c>
      <c r="AS98">
        <v>5.3807999999999998</v>
      </c>
      <c r="AT98">
        <v>13.18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58.16</v>
      </c>
      <c r="BA98">
        <f t="shared" si="4"/>
        <v>1852.3588459999999</v>
      </c>
      <c r="BB98">
        <v>95</v>
      </c>
      <c r="BD98">
        <v>0</v>
      </c>
      <c r="BE98">
        <v>8.39</v>
      </c>
      <c r="BF98">
        <v>1.69</v>
      </c>
      <c r="BG98">
        <v>0</v>
      </c>
      <c r="BH98">
        <v>6.71</v>
      </c>
      <c r="BI98">
        <v>7.88</v>
      </c>
      <c r="BJ98">
        <v>4.0999999999999996</v>
      </c>
      <c r="BK98">
        <v>3.29</v>
      </c>
      <c r="BL98">
        <v>1.1100000000000001</v>
      </c>
      <c r="BM98">
        <v>0</v>
      </c>
      <c r="BN98">
        <v>0</v>
      </c>
      <c r="BO98">
        <v>15.88</v>
      </c>
      <c r="BP98">
        <v>4.3099999999999996</v>
      </c>
      <c r="BQ98">
        <v>0</v>
      </c>
      <c r="BR98">
        <v>4.3600000000000003</v>
      </c>
      <c r="BS98">
        <v>0.44</v>
      </c>
      <c r="BT98">
        <v>0</v>
      </c>
      <c r="BU98">
        <v>0</v>
      </c>
      <c r="BV98">
        <v>0</v>
      </c>
      <c r="BW98">
        <f t="shared" si="5"/>
        <v>58.16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2.9320715972499998</v>
      </c>
      <c r="L99">
        <f t="shared" si="6"/>
        <v>8.7812459294999954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3.270319999999999</v>
      </c>
      <c r="Q99">
        <f t="shared" si="6"/>
        <v>0</v>
      </c>
      <c r="R99">
        <f t="shared" si="6"/>
        <v>0.53209021349999985</v>
      </c>
      <c r="S99">
        <f t="shared" si="6"/>
        <v>0.32684377949999993</v>
      </c>
      <c r="T99">
        <f t="shared" si="6"/>
        <v>0</v>
      </c>
      <c r="U99">
        <f t="shared" si="6"/>
        <v>8.3087999999999962</v>
      </c>
      <c r="V99">
        <f t="shared" si="6"/>
        <v>0.18193278400000007</v>
      </c>
      <c r="W99">
        <f t="shared" si="6"/>
        <v>0.54315268000000028</v>
      </c>
      <c r="X99">
        <f t="shared" si="6"/>
        <v>2.0250452210000014</v>
      </c>
      <c r="Y99">
        <f t="shared" si="6"/>
        <v>0</v>
      </c>
      <c r="Z99">
        <f t="shared" si="6"/>
        <v>0.17013535000000019</v>
      </c>
      <c r="AA99">
        <f t="shared" si="6"/>
        <v>0.26859684000000011</v>
      </c>
      <c r="AB99">
        <f t="shared" si="6"/>
        <v>0.41814876999999928</v>
      </c>
      <c r="AC99">
        <f t="shared" si="6"/>
        <v>0.30485195999999964</v>
      </c>
      <c r="AD99">
        <f t="shared" si="6"/>
        <v>0.87705945599999924</v>
      </c>
      <c r="AE99">
        <f t="shared" si="6"/>
        <v>0.93093966799999994</v>
      </c>
      <c r="AF99">
        <f t="shared" si="6"/>
        <v>0.28130580000000033</v>
      </c>
      <c r="AG99">
        <f t="shared" si="6"/>
        <v>0.96120000000000161</v>
      </c>
      <c r="AH99">
        <f t="shared" si="6"/>
        <v>1.704600000000001</v>
      </c>
      <c r="AI99">
        <f t="shared" si="6"/>
        <v>0.16399422499999999</v>
      </c>
      <c r="AJ99">
        <f t="shared" si="6"/>
        <v>0</v>
      </c>
      <c r="AK99">
        <f t="shared" si="6"/>
        <v>1.2182400000000029</v>
      </c>
      <c r="AL99">
        <f t="shared" si="6"/>
        <v>0.69429499999999855</v>
      </c>
      <c r="AM99">
        <f t="shared" si="6"/>
        <v>0.1333493210000001</v>
      </c>
      <c r="AN99">
        <f t="shared" si="6"/>
        <v>1.2912749999999994E-2</v>
      </c>
      <c r="AO99">
        <f t="shared" si="6"/>
        <v>0.62504400000000082</v>
      </c>
      <c r="AP99">
        <f t="shared" si="6"/>
        <v>0.14113417499999997</v>
      </c>
      <c r="AQ99">
        <f t="shared" si="6"/>
        <v>0.56384999999999963</v>
      </c>
      <c r="AR99">
        <f t="shared" si="6"/>
        <v>0.28980000000000028</v>
      </c>
      <c r="AS99">
        <f t="shared" si="6"/>
        <v>0.26056524000000048</v>
      </c>
      <c r="AT99">
        <f t="shared" si="6"/>
        <v>0.31336025800000017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1.4064450000000006</v>
      </c>
      <c r="BA99">
        <f t="shared" si="4"/>
        <v>46.652305017749974</v>
      </c>
      <c r="BD99">
        <f t="shared" ref="BD99:BW99" si="7">SUM(BD3:BD98)/4000</f>
        <v>0</v>
      </c>
      <c r="BE99">
        <f t="shared" si="7"/>
        <v>0.20135999999999973</v>
      </c>
      <c r="BF99">
        <f t="shared" si="7"/>
        <v>5.622499999999999E-2</v>
      </c>
      <c r="BG99">
        <f t="shared" si="7"/>
        <v>0</v>
      </c>
      <c r="BH99">
        <f t="shared" si="7"/>
        <v>0.16103999999999999</v>
      </c>
      <c r="BI99">
        <f t="shared" si="7"/>
        <v>0.18911999999999993</v>
      </c>
      <c r="BJ99">
        <f t="shared" si="7"/>
        <v>9.840000000000014E-2</v>
      </c>
      <c r="BK99">
        <f t="shared" si="7"/>
        <v>7.9290000000000069E-2</v>
      </c>
      <c r="BL99">
        <f t="shared" si="7"/>
        <v>2.484749999999996E-2</v>
      </c>
      <c r="BM99">
        <f t="shared" si="7"/>
        <v>0</v>
      </c>
      <c r="BN99">
        <f t="shared" si="7"/>
        <v>0</v>
      </c>
      <c r="BO99">
        <f t="shared" si="7"/>
        <v>0.38005250000000057</v>
      </c>
      <c r="BP99">
        <f t="shared" si="7"/>
        <v>0.10344000000000005</v>
      </c>
      <c r="BQ99">
        <f t="shared" si="7"/>
        <v>0</v>
      </c>
      <c r="BR99">
        <f t="shared" si="7"/>
        <v>0.10464000000000023</v>
      </c>
      <c r="BS99">
        <f t="shared" si="7"/>
        <v>8.0300000000000111E-3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1.4064450000000006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113.604981</v>
      </c>
      <c r="L3">
        <v>341.18806000000001</v>
      </c>
      <c r="M3">
        <v>88.991600000000005</v>
      </c>
      <c r="N3">
        <v>114.26231199999999</v>
      </c>
      <c r="O3">
        <v>119.621759</v>
      </c>
      <c r="P3">
        <v>134.75456299999999</v>
      </c>
      <c r="Q3">
        <v>0</v>
      </c>
      <c r="R3">
        <v>21.180786999999999</v>
      </c>
      <c r="S3">
        <v>13.234444</v>
      </c>
      <c r="T3">
        <v>0</v>
      </c>
      <c r="U3">
        <v>337.56351799999999</v>
      </c>
      <c r="V3">
        <v>12.831621</v>
      </c>
      <c r="W3">
        <v>27.084399999999999</v>
      </c>
      <c r="X3">
        <v>102.988528</v>
      </c>
      <c r="Y3">
        <v>0</v>
      </c>
      <c r="Z3">
        <v>6.3394909999999998</v>
      </c>
      <c r="AA3">
        <v>13.525755999999999</v>
      </c>
      <c r="AB3">
        <v>12.739380000000001</v>
      </c>
      <c r="AC3">
        <v>9.3613750000000007</v>
      </c>
      <c r="AD3">
        <v>35.349150000000002</v>
      </c>
      <c r="AE3">
        <v>29.785101999999998</v>
      </c>
      <c r="AF3">
        <v>8.5838199999999993</v>
      </c>
      <c r="AG3">
        <v>38.740364999999997</v>
      </c>
      <c r="AH3">
        <v>67.878052999999994</v>
      </c>
      <c r="AI3">
        <v>0</v>
      </c>
      <c r="AJ3">
        <v>0</v>
      </c>
      <c r="AK3">
        <v>49.100147999999997</v>
      </c>
      <c r="AL3">
        <v>11.240026</v>
      </c>
      <c r="AM3">
        <v>5.1060670000000004</v>
      </c>
      <c r="AN3">
        <v>0.59214199999999995</v>
      </c>
      <c r="AO3">
        <v>19.907033999999999</v>
      </c>
      <c r="AP3">
        <v>12.515024</v>
      </c>
      <c r="AQ3">
        <v>45.156466000000002</v>
      </c>
      <c r="AR3">
        <v>51.259162000000003</v>
      </c>
      <c r="AS3">
        <v>28.626663000000001</v>
      </c>
      <c r="AT3">
        <v>12.749063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56.19</v>
      </c>
      <c r="BA3">
        <f>SUM(B3:AZ3)</f>
        <v>1942.0508600000001</v>
      </c>
      <c r="BD3">
        <v>0</v>
      </c>
      <c r="BE3">
        <v>8.1199999999999992</v>
      </c>
      <c r="BF3">
        <v>2.19</v>
      </c>
      <c r="BG3">
        <v>0</v>
      </c>
      <c r="BH3">
        <v>6.49</v>
      </c>
      <c r="BI3">
        <v>7.62</v>
      </c>
      <c r="BJ3">
        <v>3.97</v>
      </c>
      <c r="BK3">
        <v>2.96</v>
      </c>
      <c r="BL3">
        <v>0.9</v>
      </c>
      <c r="BM3">
        <v>0</v>
      </c>
      <c r="BN3">
        <v>0</v>
      </c>
      <c r="BO3">
        <v>15.36</v>
      </c>
      <c r="BP3">
        <v>4.17</v>
      </c>
      <c r="BQ3">
        <v>0</v>
      </c>
      <c r="BR3">
        <v>4.22</v>
      </c>
      <c r="BS3">
        <v>0.19</v>
      </c>
      <c r="BT3">
        <v>0</v>
      </c>
      <c r="BU3">
        <v>0</v>
      </c>
      <c r="BV3">
        <v>0</v>
      </c>
      <c r="BW3">
        <f>SUM(BD3:BV3)</f>
        <v>56.19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113.604981</v>
      </c>
      <c r="L4">
        <v>341.18806000000001</v>
      </c>
      <c r="M4">
        <v>88.991600000000005</v>
      </c>
      <c r="N4">
        <v>114.26231199999999</v>
      </c>
      <c r="O4">
        <v>119.621759</v>
      </c>
      <c r="P4">
        <v>134.75456299999999</v>
      </c>
      <c r="Q4">
        <v>0</v>
      </c>
      <c r="R4">
        <v>21.180786999999999</v>
      </c>
      <c r="S4">
        <v>13.234444</v>
      </c>
      <c r="T4">
        <v>0</v>
      </c>
      <c r="U4">
        <v>337.56351799999999</v>
      </c>
      <c r="V4">
        <v>12.831621</v>
      </c>
      <c r="W4">
        <v>27.084399999999999</v>
      </c>
      <c r="X4">
        <v>102.988528</v>
      </c>
      <c r="Y4">
        <v>0</v>
      </c>
      <c r="Z4">
        <v>6.3394909999999998</v>
      </c>
      <c r="AA4">
        <v>0</v>
      </c>
      <c r="AB4">
        <v>12.739380000000001</v>
      </c>
      <c r="AC4">
        <v>9.3613750000000007</v>
      </c>
      <c r="AD4">
        <v>35.349150000000002</v>
      </c>
      <c r="AE4">
        <v>29.785101999999998</v>
      </c>
      <c r="AF4">
        <v>8.5838199999999993</v>
      </c>
      <c r="AG4">
        <v>38.740364999999997</v>
      </c>
      <c r="AH4">
        <v>45.252034999999999</v>
      </c>
      <c r="AI4">
        <v>0</v>
      </c>
      <c r="AJ4">
        <v>0</v>
      </c>
      <c r="AK4">
        <v>49.100147999999997</v>
      </c>
      <c r="AL4">
        <v>11.240026</v>
      </c>
      <c r="AM4">
        <v>5.1060670000000004</v>
      </c>
      <c r="AN4">
        <v>0.59214199999999995</v>
      </c>
      <c r="AO4">
        <v>19.907033999999999</v>
      </c>
      <c r="AP4">
        <v>12.515024</v>
      </c>
      <c r="AQ4">
        <v>30.104310999999999</v>
      </c>
      <c r="AR4">
        <v>51.259162000000003</v>
      </c>
      <c r="AS4">
        <v>28.626663000000001</v>
      </c>
      <c r="AT4">
        <v>12.749063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56.19</v>
      </c>
      <c r="BA4">
        <f t="shared" ref="BA4:BA67" si="1">SUM(B4:AZ4)</f>
        <v>1890.8469310000003</v>
      </c>
      <c r="BD4">
        <v>0</v>
      </c>
      <c r="BE4">
        <v>8.1199999999999992</v>
      </c>
      <c r="BF4">
        <v>2.19</v>
      </c>
      <c r="BG4">
        <v>0</v>
      </c>
      <c r="BH4">
        <v>6.49</v>
      </c>
      <c r="BI4">
        <v>7.62</v>
      </c>
      <c r="BJ4">
        <v>3.97</v>
      </c>
      <c r="BK4">
        <v>2.96</v>
      </c>
      <c r="BL4">
        <v>0.9</v>
      </c>
      <c r="BM4">
        <v>0</v>
      </c>
      <c r="BN4">
        <v>0</v>
      </c>
      <c r="BO4">
        <v>15.36</v>
      </c>
      <c r="BP4">
        <v>4.17</v>
      </c>
      <c r="BQ4">
        <v>0</v>
      </c>
      <c r="BR4">
        <v>4.22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56.19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113.694383</v>
      </c>
      <c r="L5">
        <v>341.18806000000001</v>
      </c>
      <c r="M5">
        <v>88.991600000000005</v>
      </c>
      <c r="N5">
        <v>114.26231199999999</v>
      </c>
      <c r="O5">
        <v>119.621759</v>
      </c>
      <c r="P5">
        <v>134.75456299999999</v>
      </c>
      <c r="Q5">
        <v>0</v>
      </c>
      <c r="R5">
        <v>20.539842</v>
      </c>
      <c r="S5">
        <v>12.541193</v>
      </c>
      <c r="T5">
        <v>0</v>
      </c>
      <c r="U5">
        <v>337.56351799999999</v>
      </c>
      <c r="V5">
        <v>12.831621</v>
      </c>
      <c r="W5">
        <v>15.476800000000001</v>
      </c>
      <c r="X5">
        <v>102.988528</v>
      </c>
      <c r="Y5">
        <v>0</v>
      </c>
      <c r="Z5">
        <v>6.3394909999999998</v>
      </c>
      <c r="AA5">
        <v>0</v>
      </c>
      <c r="AB5">
        <v>12.739380000000001</v>
      </c>
      <c r="AC5">
        <v>9.3613750000000007</v>
      </c>
      <c r="AD5">
        <v>35.349150000000002</v>
      </c>
      <c r="AE5">
        <v>29.785101999999998</v>
      </c>
      <c r="AF5">
        <v>8.5838199999999993</v>
      </c>
      <c r="AG5">
        <v>38.740364999999997</v>
      </c>
      <c r="AH5">
        <v>45.252034999999999</v>
      </c>
      <c r="AI5">
        <v>0</v>
      </c>
      <c r="AJ5">
        <v>0</v>
      </c>
      <c r="AK5">
        <v>49.100147999999997</v>
      </c>
      <c r="AL5">
        <v>11.240026</v>
      </c>
      <c r="AM5">
        <v>5.1060670000000004</v>
      </c>
      <c r="AN5">
        <v>0.59214199999999995</v>
      </c>
      <c r="AO5">
        <v>20.191420000000001</v>
      </c>
      <c r="AP5">
        <v>12.515024</v>
      </c>
      <c r="AQ5">
        <v>15.052155000000001</v>
      </c>
      <c r="AR5">
        <v>6.4073950000000002</v>
      </c>
      <c r="AS5">
        <v>28.626663000000001</v>
      </c>
      <c r="AT5">
        <v>12.749063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56.19</v>
      </c>
      <c r="BA5">
        <f t="shared" si="1"/>
        <v>1818.3750000000002</v>
      </c>
      <c r="BD5">
        <v>0</v>
      </c>
      <c r="BE5">
        <v>8.1199999999999992</v>
      </c>
      <c r="BF5">
        <v>2.19</v>
      </c>
      <c r="BG5">
        <v>0</v>
      </c>
      <c r="BH5">
        <v>6.49</v>
      </c>
      <c r="BI5">
        <v>7.62</v>
      </c>
      <c r="BJ5">
        <v>3.97</v>
      </c>
      <c r="BK5">
        <v>2.96</v>
      </c>
      <c r="BL5">
        <v>0.9</v>
      </c>
      <c r="BM5">
        <v>0</v>
      </c>
      <c r="BN5">
        <v>0</v>
      </c>
      <c r="BO5">
        <v>15.36</v>
      </c>
      <c r="BP5">
        <v>4.17</v>
      </c>
      <c r="BQ5">
        <v>0</v>
      </c>
      <c r="BR5">
        <v>4.22</v>
      </c>
      <c r="BS5">
        <v>0.19</v>
      </c>
      <c r="BT5">
        <v>0</v>
      </c>
      <c r="BU5">
        <v>0</v>
      </c>
      <c r="BV5">
        <v>0</v>
      </c>
      <c r="BW5">
        <f t="shared" si="2"/>
        <v>56.19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113.715835</v>
      </c>
      <c r="L6">
        <v>341.18806000000001</v>
      </c>
      <c r="M6">
        <v>88.991600000000005</v>
      </c>
      <c r="N6">
        <v>114.26231199999999</v>
      </c>
      <c r="O6">
        <v>119.621759</v>
      </c>
      <c r="P6">
        <v>134.75456299999999</v>
      </c>
      <c r="Q6">
        <v>0</v>
      </c>
      <c r="R6">
        <v>20.539842</v>
      </c>
      <c r="S6">
        <v>12.541193</v>
      </c>
      <c r="T6">
        <v>0</v>
      </c>
      <c r="U6">
        <v>337.56351799999999</v>
      </c>
      <c r="V6">
        <v>7.7384000000000004</v>
      </c>
      <c r="W6">
        <v>15.476800000000001</v>
      </c>
      <c r="X6">
        <v>81.253200000000007</v>
      </c>
      <c r="Y6">
        <v>0</v>
      </c>
      <c r="Z6">
        <v>6.3394909999999998</v>
      </c>
      <c r="AA6">
        <v>0</v>
      </c>
      <c r="AB6">
        <v>12.739380000000001</v>
      </c>
      <c r="AC6">
        <v>9.3613750000000007</v>
      </c>
      <c r="AD6">
        <v>35.349150000000002</v>
      </c>
      <c r="AE6">
        <v>29.785101999999998</v>
      </c>
      <c r="AF6">
        <v>8.5838199999999993</v>
      </c>
      <c r="AG6">
        <v>38.740364999999997</v>
      </c>
      <c r="AH6">
        <v>45.252034999999999</v>
      </c>
      <c r="AI6">
        <v>0</v>
      </c>
      <c r="AJ6">
        <v>0</v>
      </c>
      <c r="AK6">
        <v>49.100147999999997</v>
      </c>
      <c r="AL6">
        <v>11.240026</v>
      </c>
      <c r="AM6">
        <v>5.1060670000000004</v>
      </c>
      <c r="AN6">
        <v>0.59214199999999995</v>
      </c>
      <c r="AO6">
        <v>20.191420000000001</v>
      </c>
      <c r="AP6">
        <v>12.515024</v>
      </c>
      <c r="AQ6">
        <v>15.052155000000001</v>
      </c>
      <c r="AR6">
        <v>6.4073950000000002</v>
      </c>
      <c r="AS6">
        <v>28.626663000000001</v>
      </c>
      <c r="AT6">
        <v>12.749063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56.19</v>
      </c>
      <c r="BA6">
        <f t="shared" si="1"/>
        <v>1791.5679029999999</v>
      </c>
      <c r="BD6">
        <v>0</v>
      </c>
      <c r="BE6">
        <v>8.1199999999999992</v>
      </c>
      <c r="BF6">
        <v>2.19</v>
      </c>
      <c r="BG6">
        <v>0</v>
      </c>
      <c r="BH6">
        <v>6.49</v>
      </c>
      <c r="BI6">
        <v>7.62</v>
      </c>
      <c r="BJ6">
        <v>3.97</v>
      </c>
      <c r="BK6">
        <v>2.96</v>
      </c>
      <c r="BL6">
        <v>0.9</v>
      </c>
      <c r="BM6">
        <v>0</v>
      </c>
      <c r="BN6">
        <v>0</v>
      </c>
      <c r="BO6">
        <v>15.36</v>
      </c>
      <c r="BP6">
        <v>4.17</v>
      </c>
      <c r="BQ6">
        <v>0</v>
      </c>
      <c r="BR6">
        <v>4.22</v>
      </c>
      <c r="BS6">
        <v>0.19</v>
      </c>
      <c r="BT6">
        <v>0</v>
      </c>
      <c r="BU6">
        <v>0</v>
      </c>
      <c r="BV6">
        <v>0</v>
      </c>
      <c r="BW6">
        <f t="shared" si="2"/>
        <v>56.19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113.694383</v>
      </c>
      <c r="L7">
        <v>341.18806000000001</v>
      </c>
      <c r="M7">
        <v>88.991600000000005</v>
      </c>
      <c r="N7">
        <v>114.26231199999999</v>
      </c>
      <c r="O7">
        <v>119.621759</v>
      </c>
      <c r="P7">
        <v>134.75456299999999</v>
      </c>
      <c r="Q7">
        <v>0</v>
      </c>
      <c r="R7">
        <v>20.539842</v>
      </c>
      <c r="S7">
        <v>12.541193</v>
      </c>
      <c r="T7">
        <v>0</v>
      </c>
      <c r="U7">
        <v>337.56351799999999</v>
      </c>
      <c r="V7">
        <v>7.7384000000000004</v>
      </c>
      <c r="W7">
        <v>15.476800000000001</v>
      </c>
      <c r="X7">
        <v>81.253200000000007</v>
      </c>
      <c r="Y7">
        <v>0</v>
      </c>
      <c r="Z7">
        <v>6.3394909999999998</v>
      </c>
      <c r="AA7">
        <v>0</v>
      </c>
      <c r="AB7">
        <v>12.739380000000001</v>
      </c>
      <c r="AC7">
        <v>9.3613750000000007</v>
      </c>
      <c r="AD7">
        <v>35.349150000000002</v>
      </c>
      <c r="AE7">
        <v>29.785101999999998</v>
      </c>
      <c r="AF7">
        <v>8.5838199999999993</v>
      </c>
      <c r="AG7">
        <v>38.740364999999997</v>
      </c>
      <c r="AH7">
        <v>45.252034999999999</v>
      </c>
      <c r="AI7">
        <v>0</v>
      </c>
      <c r="AJ7">
        <v>0</v>
      </c>
      <c r="AK7">
        <v>49.100147999999997</v>
      </c>
      <c r="AL7">
        <v>11.240026</v>
      </c>
      <c r="AM7">
        <v>5.1060670000000004</v>
      </c>
      <c r="AN7">
        <v>0.59214199999999995</v>
      </c>
      <c r="AO7">
        <v>20.191420000000001</v>
      </c>
      <c r="AP7">
        <v>12.515024</v>
      </c>
      <c r="AQ7">
        <v>15.052155000000001</v>
      </c>
      <c r="AR7">
        <v>6.4073950000000002</v>
      </c>
      <c r="AS7">
        <v>28.626663000000001</v>
      </c>
      <c r="AT7">
        <v>12.749063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56.19</v>
      </c>
      <c r="BA7">
        <f t="shared" si="1"/>
        <v>1791.5464509999999</v>
      </c>
      <c r="BD7">
        <v>0</v>
      </c>
      <c r="BE7">
        <v>8.1199999999999992</v>
      </c>
      <c r="BF7">
        <v>2.19</v>
      </c>
      <c r="BG7">
        <v>0</v>
      </c>
      <c r="BH7">
        <v>6.49</v>
      </c>
      <c r="BI7">
        <v>7.62</v>
      </c>
      <c r="BJ7">
        <v>3.97</v>
      </c>
      <c r="BK7">
        <v>2.96</v>
      </c>
      <c r="BL7">
        <v>0.9</v>
      </c>
      <c r="BM7">
        <v>0</v>
      </c>
      <c r="BN7">
        <v>0</v>
      </c>
      <c r="BO7">
        <v>15.36</v>
      </c>
      <c r="BP7">
        <v>4.17</v>
      </c>
      <c r="BQ7">
        <v>0</v>
      </c>
      <c r="BR7">
        <v>4.22</v>
      </c>
      <c r="BS7">
        <v>0.19</v>
      </c>
      <c r="BT7">
        <v>0</v>
      </c>
      <c r="BU7">
        <v>0</v>
      </c>
      <c r="BV7">
        <v>0</v>
      </c>
      <c r="BW7">
        <f t="shared" si="2"/>
        <v>56.19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113.715835</v>
      </c>
      <c r="L8">
        <v>341.18806000000001</v>
      </c>
      <c r="M8">
        <v>88.991600000000005</v>
      </c>
      <c r="N8">
        <v>114.26231199999999</v>
      </c>
      <c r="O8">
        <v>119.621759</v>
      </c>
      <c r="P8">
        <v>134.75456299999999</v>
      </c>
      <c r="Q8">
        <v>0</v>
      </c>
      <c r="R8">
        <v>20.539842</v>
      </c>
      <c r="S8">
        <v>12.541193</v>
      </c>
      <c r="T8">
        <v>0</v>
      </c>
      <c r="U8">
        <v>337.56351799999999</v>
      </c>
      <c r="V8">
        <v>7.7384000000000004</v>
      </c>
      <c r="W8">
        <v>15.476800000000001</v>
      </c>
      <c r="X8">
        <v>81.253200000000007</v>
      </c>
      <c r="Y8">
        <v>0</v>
      </c>
      <c r="Z8">
        <v>6.3394909999999998</v>
      </c>
      <c r="AA8">
        <v>0</v>
      </c>
      <c r="AB8">
        <v>12.739380000000001</v>
      </c>
      <c r="AC8">
        <v>9.3613750000000007</v>
      </c>
      <c r="AD8">
        <v>35.349150000000002</v>
      </c>
      <c r="AE8">
        <v>29.785101999999998</v>
      </c>
      <c r="AF8">
        <v>8.5838199999999993</v>
      </c>
      <c r="AG8">
        <v>38.740364999999997</v>
      </c>
      <c r="AH8">
        <v>45.252034999999999</v>
      </c>
      <c r="AI8">
        <v>0</v>
      </c>
      <c r="AJ8">
        <v>0</v>
      </c>
      <c r="AK8">
        <v>49.100147999999997</v>
      </c>
      <c r="AL8">
        <v>11.240026</v>
      </c>
      <c r="AM8">
        <v>5.1060670000000004</v>
      </c>
      <c r="AN8">
        <v>0.59214199999999995</v>
      </c>
      <c r="AO8">
        <v>20.191420000000001</v>
      </c>
      <c r="AP8">
        <v>12.515024</v>
      </c>
      <c r="AQ8">
        <v>0</v>
      </c>
      <c r="AR8">
        <v>6.4073950000000002</v>
      </c>
      <c r="AS8">
        <v>28.626663000000001</v>
      </c>
      <c r="AT8">
        <v>12.749063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56.19</v>
      </c>
      <c r="BA8">
        <f t="shared" si="1"/>
        <v>1776.5157479999998</v>
      </c>
      <c r="BD8">
        <v>0</v>
      </c>
      <c r="BE8">
        <v>8.1199999999999992</v>
      </c>
      <c r="BF8">
        <v>2.19</v>
      </c>
      <c r="BG8">
        <v>0</v>
      </c>
      <c r="BH8">
        <v>6.49</v>
      </c>
      <c r="BI8">
        <v>7.62</v>
      </c>
      <c r="BJ8">
        <v>3.97</v>
      </c>
      <c r="BK8">
        <v>2.96</v>
      </c>
      <c r="BL8">
        <v>0.9</v>
      </c>
      <c r="BM8">
        <v>0</v>
      </c>
      <c r="BN8">
        <v>0</v>
      </c>
      <c r="BO8">
        <v>15.36</v>
      </c>
      <c r="BP8">
        <v>4.17</v>
      </c>
      <c r="BQ8">
        <v>0</v>
      </c>
      <c r="BR8">
        <v>4.22</v>
      </c>
      <c r="BS8">
        <v>0.19</v>
      </c>
      <c r="BT8">
        <v>0</v>
      </c>
      <c r="BU8">
        <v>0</v>
      </c>
      <c r="BV8">
        <v>0</v>
      </c>
      <c r="BW8">
        <f t="shared" si="2"/>
        <v>56.19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113.694383</v>
      </c>
      <c r="L9">
        <v>341.18806000000001</v>
      </c>
      <c r="M9">
        <v>88.991600000000005</v>
      </c>
      <c r="N9">
        <v>114.26231199999999</v>
      </c>
      <c r="O9">
        <v>119.621759</v>
      </c>
      <c r="P9">
        <v>134.75456299999999</v>
      </c>
      <c r="Q9">
        <v>0</v>
      </c>
      <c r="R9">
        <v>21.180786999999999</v>
      </c>
      <c r="S9">
        <v>13.234444</v>
      </c>
      <c r="T9">
        <v>0</v>
      </c>
      <c r="U9">
        <v>337.56351799999999</v>
      </c>
      <c r="V9">
        <v>1.9346000000000001</v>
      </c>
      <c r="W9">
        <v>15.476800000000001</v>
      </c>
      <c r="X9">
        <v>81.253200000000007</v>
      </c>
      <c r="Y9">
        <v>0</v>
      </c>
      <c r="Z9">
        <v>6.3394909999999998</v>
      </c>
      <c r="AA9">
        <v>0</v>
      </c>
      <c r="AB9">
        <v>12.739380000000001</v>
      </c>
      <c r="AC9">
        <v>9.3613750000000007</v>
      </c>
      <c r="AD9">
        <v>35.349150000000002</v>
      </c>
      <c r="AE9">
        <v>29.785101999999998</v>
      </c>
      <c r="AF9">
        <v>8.5838199999999993</v>
      </c>
      <c r="AG9">
        <v>38.740364999999997</v>
      </c>
      <c r="AH9">
        <v>45.252034999999999</v>
      </c>
      <c r="AI9">
        <v>0</v>
      </c>
      <c r="AJ9">
        <v>0</v>
      </c>
      <c r="AK9">
        <v>49.100147999999997</v>
      </c>
      <c r="AL9">
        <v>11.240026</v>
      </c>
      <c r="AM9">
        <v>5.1060670000000004</v>
      </c>
      <c r="AN9">
        <v>0.59214199999999995</v>
      </c>
      <c r="AO9">
        <v>20.191420000000001</v>
      </c>
      <c r="AP9">
        <v>12.515024</v>
      </c>
      <c r="AQ9">
        <v>0</v>
      </c>
      <c r="AR9">
        <v>6.4073950000000002</v>
      </c>
      <c r="AS9">
        <v>10.149452999999999</v>
      </c>
      <c r="AT9">
        <v>7.6980190000000004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56.19</v>
      </c>
      <c r="BA9">
        <f t="shared" si="1"/>
        <v>1748.4964379999999</v>
      </c>
      <c r="BD9">
        <v>0</v>
      </c>
      <c r="BE9">
        <v>8.1199999999999992</v>
      </c>
      <c r="BF9">
        <v>2.19</v>
      </c>
      <c r="BG9">
        <v>0</v>
      </c>
      <c r="BH9">
        <v>6.49</v>
      </c>
      <c r="BI9">
        <v>7.62</v>
      </c>
      <c r="BJ9">
        <v>3.97</v>
      </c>
      <c r="BK9">
        <v>2.96</v>
      </c>
      <c r="BL9">
        <v>0.9</v>
      </c>
      <c r="BM9">
        <v>0</v>
      </c>
      <c r="BN9">
        <v>0</v>
      </c>
      <c r="BO9">
        <v>15.36</v>
      </c>
      <c r="BP9">
        <v>4.17</v>
      </c>
      <c r="BQ9">
        <v>0</v>
      </c>
      <c r="BR9">
        <v>4.22</v>
      </c>
      <c r="BS9">
        <v>0.19</v>
      </c>
      <c r="BT9">
        <v>0</v>
      </c>
      <c r="BU9">
        <v>0</v>
      </c>
      <c r="BV9">
        <v>0</v>
      </c>
      <c r="BW9">
        <f t="shared" si="2"/>
        <v>56.19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113.715835</v>
      </c>
      <c r="L10">
        <v>341.18806000000001</v>
      </c>
      <c r="M10">
        <v>88.991600000000005</v>
      </c>
      <c r="N10">
        <v>114.26231199999999</v>
      </c>
      <c r="O10">
        <v>119.621759</v>
      </c>
      <c r="P10">
        <v>134.75456299999999</v>
      </c>
      <c r="Q10">
        <v>0</v>
      </c>
      <c r="R10">
        <v>21.180786999999999</v>
      </c>
      <c r="S10">
        <v>13.234444</v>
      </c>
      <c r="T10">
        <v>0</v>
      </c>
      <c r="U10">
        <v>337.56351799999999</v>
      </c>
      <c r="V10">
        <v>1.9346000000000001</v>
      </c>
      <c r="W10">
        <v>15.476800000000001</v>
      </c>
      <c r="X10">
        <v>81.253200000000007</v>
      </c>
      <c r="Y10">
        <v>0</v>
      </c>
      <c r="Z10">
        <v>6.3394909999999998</v>
      </c>
      <c r="AA10">
        <v>0</v>
      </c>
      <c r="AB10">
        <v>12.739380000000001</v>
      </c>
      <c r="AC10">
        <v>9.3613750000000007</v>
      </c>
      <c r="AD10">
        <v>35.349150000000002</v>
      </c>
      <c r="AE10">
        <v>29.785101999999998</v>
      </c>
      <c r="AF10">
        <v>8.5838199999999993</v>
      </c>
      <c r="AG10">
        <v>38.740364999999997</v>
      </c>
      <c r="AH10">
        <v>45.252034999999999</v>
      </c>
      <c r="AI10">
        <v>0</v>
      </c>
      <c r="AJ10">
        <v>0</v>
      </c>
      <c r="AK10">
        <v>49.100147999999997</v>
      </c>
      <c r="AL10">
        <v>11.240026</v>
      </c>
      <c r="AM10">
        <v>5.1060670000000004</v>
      </c>
      <c r="AN10">
        <v>0.59214199999999995</v>
      </c>
      <c r="AO10">
        <v>20.191420000000001</v>
      </c>
      <c r="AP10">
        <v>12.515024</v>
      </c>
      <c r="AQ10">
        <v>0</v>
      </c>
      <c r="AR10">
        <v>6.4073950000000002</v>
      </c>
      <c r="AS10">
        <v>10.149452999999999</v>
      </c>
      <c r="AT10">
        <v>11.137171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56.19</v>
      </c>
      <c r="BA10">
        <f t="shared" si="1"/>
        <v>1751.957042</v>
      </c>
      <c r="BD10">
        <v>0</v>
      </c>
      <c r="BE10">
        <v>8.1199999999999992</v>
      </c>
      <c r="BF10">
        <v>2.19</v>
      </c>
      <c r="BG10">
        <v>0</v>
      </c>
      <c r="BH10">
        <v>6.49</v>
      </c>
      <c r="BI10">
        <v>7.62</v>
      </c>
      <c r="BJ10">
        <v>3.97</v>
      </c>
      <c r="BK10">
        <v>2.96</v>
      </c>
      <c r="BL10">
        <v>0.9</v>
      </c>
      <c r="BM10">
        <v>0</v>
      </c>
      <c r="BN10">
        <v>0</v>
      </c>
      <c r="BO10">
        <v>15.36</v>
      </c>
      <c r="BP10">
        <v>4.17</v>
      </c>
      <c r="BQ10">
        <v>0</v>
      </c>
      <c r="BR10">
        <v>4.22</v>
      </c>
      <c r="BS10">
        <v>0.19</v>
      </c>
      <c r="BT10">
        <v>0</v>
      </c>
      <c r="BU10">
        <v>0</v>
      </c>
      <c r="BV10">
        <v>0</v>
      </c>
      <c r="BW10">
        <f t="shared" si="2"/>
        <v>56.19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113.694383</v>
      </c>
      <c r="L11">
        <v>341.18806000000001</v>
      </c>
      <c r="M11">
        <v>88.991600000000005</v>
      </c>
      <c r="N11">
        <v>114.26231199999999</v>
      </c>
      <c r="O11">
        <v>119.621759</v>
      </c>
      <c r="P11">
        <v>134.75456299999999</v>
      </c>
      <c r="Q11">
        <v>0</v>
      </c>
      <c r="R11">
        <v>21.180786999999999</v>
      </c>
      <c r="S11">
        <v>13.300579000000001</v>
      </c>
      <c r="T11">
        <v>0</v>
      </c>
      <c r="U11">
        <v>337.56351799999999</v>
      </c>
      <c r="V11">
        <v>1.9346000000000001</v>
      </c>
      <c r="W11">
        <v>15.476800000000001</v>
      </c>
      <c r="X11">
        <v>81.253200000000007</v>
      </c>
      <c r="Y11">
        <v>0</v>
      </c>
      <c r="Z11">
        <v>6.3394909999999998</v>
      </c>
      <c r="AA11">
        <v>0</v>
      </c>
      <c r="AB11">
        <v>12.739380000000001</v>
      </c>
      <c r="AC11">
        <v>9.3613750000000007</v>
      </c>
      <c r="AD11">
        <v>35.349150000000002</v>
      </c>
      <c r="AE11">
        <v>29.785101999999998</v>
      </c>
      <c r="AF11">
        <v>8.5838199999999993</v>
      </c>
      <c r="AG11">
        <v>38.740364999999997</v>
      </c>
      <c r="AH11">
        <v>45.252034999999999</v>
      </c>
      <c r="AI11">
        <v>0</v>
      </c>
      <c r="AJ11">
        <v>0</v>
      </c>
      <c r="AK11">
        <v>49.100147999999997</v>
      </c>
      <c r="AL11">
        <v>11.240026</v>
      </c>
      <c r="AM11">
        <v>5.1060670000000004</v>
      </c>
      <c r="AN11">
        <v>0.59214199999999995</v>
      </c>
      <c r="AO11">
        <v>20.191420000000001</v>
      </c>
      <c r="AP11">
        <v>12.515024</v>
      </c>
      <c r="AQ11">
        <v>0</v>
      </c>
      <c r="AR11">
        <v>6.4073950000000002</v>
      </c>
      <c r="AS11">
        <v>10.149452999999999</v>
      </c>
      <c r="AT11">
        <v>9.5794289999999993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56.19</v>
      </c>
      <c r="BA11">
        <f t="shared" si="1"/>
        <v>1750.4439829999999</v>
      </c>
      <c r="BD11">
        <v>0</v>
      </c>
      <c r="BE11">
        <v>8.1199999999999992</v>
      </c>
      <c r="BF11">
        <v>2.19</v>
      </c>
      <c r="BG11">
        <v>0</v>
      </c>
      <c r="BH11">
        <v>6.49</v>
      </c>
      <c r="BI11">
        <v>7.62</v>
      </c>
      <c r="BJ11">
        <v>3.97</v>
      </c>
      <c r="BK11">
        <v>2.96</v>
      </c>
      <c r="BL11">
        <v>0.9</v>
      </c>
      <c r="BM11">
        <v>0</v>
      </c>
      <c r="BN11">
        <v>0</v>
      </c>
      <c r="BO11">
        <v>15.36</v>
      </c>
      <c r="BP11">
        <v>4.17</v>
      </c>
      <c r="BQ11">
        <v>0</v>
      </c>
      <c r="BR11">
        <v>4.22</v>
      </c>
      <c r="BS11">
        <v>0.19</v>
      </c>
      <c r="BT11">
        <v>0</v>
      </c>
      <c r="BU11">
        <v>0</v>
      </c>
      <c r="BV11">
        <v>0</v>
      </c>
      <c r="BW11">
        <f t="shared" si="2"/>
        <v>56.19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113.715835</v>
      </c>
      <c r="L12">
        <v>341.18806000000001</v>
      </c>
      <c r="M12">
        <v>88.991600000000005</v>
      </c>
      <c r="N12">
        <v>114.26231199999999</v>
      </c>
      <c r="O12">
        <v>119.621759</v>
      </c>
      <c r="P12">
        <v>134.75456299999999</v>
      </c>
      <c r="Q12">
        <v>0</v>
      </c>
      <c r="R12">
        <v>21.180786999999999</v>
      </c>
      <c r="S12">
        <v>13.300579000000001</v>
      </c>
      <c r="T12">
        <v>0</v>
      </c>
      <c r="U12">
        <v>337.56351799999999</v>
      </c>
      <c r="V12">
        <v>1.9346000000000001</v>
      </c>
      <c r="W12">
        <v>15.476800000000001</v>
      </c>
      <c r="X12">
        <v>53.201500000000003</v>
      </c>
      <c r="Y12">
        <v>0</v>
      </c>
      <c r="Z12">
        <v>6.3394909999999998</v>
      </c>
      <c r="AA12">
        <v>0</v>
      </c>
      <c r="AB12">
        <v>12.739380000000001</v>
      </c>
      <c r="AC12">
        <v>9.3613750000000007</v>
      </c>
      <c r="AD12">
        <v>35.349150000000002</v>
      </c>
      <c r="AE12">
        <v>29.785101999999998</v>
      </c>
      <c r="AF12">
        <v>8.5838199999999993</v>
      </c>
      <c r="AG12">
        <v>38.740364999999997</v>
      </c>
      <c r="AH12">
        <v>45.252034999999999</v>
      </c>
      <c r="AI12">
        <v>0</v>
      </c>
      <c r="AJ12">
        <v>0</v>
      </c>
      <c r="AK12">
        <v>49.100147999999997</v>
      </c>
      <c r="AL12">
        <v>11.240026</v>
      </c>
      <c r="AM12">
        <v>5.1060670000000004</v>
      </c>
      <c r="AN12">
        <v>0.59214199999999995</v>
      </c>
      <c r="AO12">
        <v>20.191420000000001</v>
      </c>
      <c r="AP12">
        <v>12.515024</v>
      </c>
      <c r="AQ12">
        <v>0</v>
      </c>
      <c r="AR12">
        <v>6.4073950000000002</v>
      </c>
      <c r="AS12">
        <v>10.149452999999999</v>
      </c>
      <c r="AT12">
        <v>12.749063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56.19</v>
      </c>
      <c r="BA12">
        <f t="shared" si="1"/>
        <v>1725.5833689999995</v>
      </c>
      <c r="BD12">
        <v>0</v>
      </c>
      <c r="BE12">
        <v>8.1199999999999992</v>
      </c>
      <c r="BF12">
        <v>2.19</v>
      </c>
      <c r="BG12">
        <v>0</v>
      </c>
      <c r="BH12">
        <v>6.49</v>
      </c>
      <c r="BI12">
        <v>7.62</v>
      </c>
      <c r="BJ12">
        <v>3.97</v>
      </c>
      <c r="BK12">
        <v>2.96</v>
      </c>
      <c r="BL12">
        <v>0.9</v>
      </c>
      <c r="BM12">
        <v>0</v>
      </c>
      <c r="BN12">
        <v>0</v>
      </c>
      <c r="BO12">
        <v>15.36</v>
      </c>
      <c r="BP12">
        <v>4.17</v>
      </c>
      <c r="BQ12">
        <v>0</v>
      </c>
      <c r="BR12">
        <v>4.22</v>
      </c>
      <c r="BS12">
        <v>0.19</v>
      </c>
      <c r="BT12">
        <v>0</v>
      </c>
      <c r="BU12">
        <v>0</v>
      </c>
      <c r="BV12">
        <v>0</v>
      </c>
      <c r="BW12">
        <f t="shared" si="2"/>
        <v>56.19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113.694383</v>
      </c>
      <c r="L13">
        <v>339.85134599999998</v>
      </c>
      <c r="M13">
        <v>88.991600000000005</v>
      </c>
      <c r="N13">
        <v>114.26231199999999</v>
      </c>
      <c r="O13">
        <v>119.621759</v>
      </c>
      <c r="P13">
        <v>134.75456299999999</v>
      </c>
      <c r="Q13">
        <v>0</v>
      </c>
      <c r="R13">
        <v>20.230529000000001</v>
      </c>
      <c r="S13">
        <v>12.385362000000001</v>
      </c>
      <c r="T13">
        <v>0</v>
      </c>
      <c r="U13">
        <v>337.56351799999999</v>
      </c>
      <c r="V13">
        <v>1.9346000000000001</v>
      </c>
      <c r="W13">
        <v>15.476800000000001</v>
      </c>
      <c r="X13">
        <v>53.201500000000003</v>
      </c>
      <c r="Y13">
        <v>0</v>
      </c>
      <c r="Z13">
        <v>6.3394909999999998</v>
      </c>
      <c r="AA13">
        <v>0</v>
      </c>
      <c r="AB13">
        <v>12.739380000000001</v>
      </c>
      <c r="AC13">
        <v>9.3613750000000007</v>
      </c>
      <c r="AD13">
        <v>35.349150000000002</v>
      </c>
      <c r="AE13">
        <v>29.785101999999998</v>
      </c>
      <c r="AF13">
        <v>8.5838199999999993</v>
      </c>
      <c r="AG13">
        <v>38.740364999999997</v>
      </c>
      <c r="AH13">
        <v>36.641323999999997</v>
      </c>
      <c r="AI13">
        <v>0</v>
      </c>
      <c r="AJ13">
        <v>0</v>
      </c>
      <c r="AK13">
        <v>49.100147999999997</v>
      </c>
      <c r="AL13">
        <v>11.240026</v>
      </c>
      <c r="AM13">
        <v>5.1060670000000004</v>
      </c>
      <c r="AN13">
        <v>0.59214199999999995</v>
      </c>
      <c r="AO13">
        <v>20.191420000000001</v>
      </c>
      <c r="AP13">
        <v>12.515024</v>
      </c>
      <c r="AQ13">
        <v>0</v>
      </c>
      <c r="AR13">
        <v>4.2715969999999999</v>
      </c>
      <c r="AS13">
        <v>10.149452999999999</v>
      </c>
      <c r="AT13">
        <v>12.266325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56.19</v>
      </c>
      <c r="BA13">
        <f t="shared" si="1"/>
        <v>1711.1304809999999</v>
      </c>
      <c r="BD13">
        <v>0</v>
      </c>
      <c r="BE13">
        <v>8.1199999999999992</v>
      </c>
      <c r="BF13">
        <v>2.19</v>
      </c>
      <c r="BG13">
        <v>0</v>
      </c>
      <c r="BH13">
        <v>6.49</v>
      </c>
      <c r="BI13">
        <v>7.62</v>
      </c>
      <c r="BJ13">
        <v>3.97</v>
      </c>
      <c r="BK13">
        <v>2.96</v>
      </c>
      <c r="BL13">
        <v>0.9</v>
      </c>
      <c r="BM13">
        <v>0</v>
      </c>
      <c r="BN13">
        <v>0</v>
      </c>
      <c r="BO13">
        <v>15.36</v>
      </c>
      <c r="BP13">
        <v>4.17</v>
      </c>
      <c r="BQ13">
        <v>0</v>
      </c>
      <c r="BR13">
        <v>4.22</v>
      </c>
      <c r="BS13">
        <v>0.19</v>
      </c>
      <c r="BT13">
        <v>0</v>
      </c>
      <c r="BU13">
        <v>0</v>
      </c>
      <c r="BV13">
        <v>0</v>
      </c>
      <c r="BW13">
        <f t="shared" si="2"/>
        <v>56.19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113.715835</v>
      </c>
      <c r="L14">
        <v>339.85134599999998</v>
      </c>
      <c r="M14">
        <v>88.991600000000005</v>
      </c>
      <c r="N14">
        <v>114.26231199999999</v>
      </c>
      <c r="O14">
        <v>119.621759</v>
      </c>
      <c r="P14">
        <v>134.75456299999999</v>
      </c>
      <c r="Q14">
        <v>0</v>
      </c>
      <c r="R14">
        <v>20.230529000000001</v>
      </c>
      <c r="S14">
        <v>12.385362000000001</v>
      </c>
      <c r="T14">
        <v>0</v>
      </c>
      <c r="U14">
        <v>337.56351799999999</v>
      </c>
      <c r="V14">
        <v>1.9346000000000001</v>
      </c>
      <c r="W14">
        <v>15.476800000000001</v>
      </c>
      <c r="X14">
        <v>53.201500000000003</v>
      </c>
      <c r="Y14">
        <v>0</v>
      </c>
      <c r="Z14">
        <v>6.3394909999999998</v>
      </c>
      <c r="AA14">
        <v>0</v>
      </c>
      <c r="AB14">
        <v>12.739380000000001</v>
      </c>
      <c r="AC14">
        <v>9.3613750000000007</v>
      </c>
      <c r="AD14">
        <v>35.349150000000002</v>
      </c>
      <c r="AE14">
        <v>29.785101999999998</v>
      </c>
      <c r="AF14">
        <v>8.5838199999999993</v>
      </c>
      <c r="AG14">
        <v>38.740364999999997</v>
      </c>
      <c r="AH14">
        <v>36.641323999999997</v>
      </c>
      <c r="AI14">
        <v>0</v>
      </c>
      <c r="AJ14">
        <v>0</v>
      </c>
      <c r="AK14">
        <v>49.100147999999997</v>
      </c>
      <c r="AL14">
        <v>11.240026</v>
      </c>
      <c r="AM14">
        <v>5.1060670000000004</v>
      </c>
      <c r="AN14">
        <v>0.59214199999999995</v>
      </c>
      <c r="AO14">
        <v>20.191420000000001</v>
      </c>
      <c r="AP14">
        <v>12.515024</v>
      </c>
      <c r="AQ14">
        <v>0</v>
      </c>
      <c r="AR14">
        <v>4.2715969999999999</v>
      </c>
      <c r="AS14">
        <v>10.149452999999999</v>
      </c>
      <c r="AT14">
        <v>12.749063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56.19</v>
      </c>
      <c r="BA14">
        <f t="shared" si="1"/>
        <v>1711.6346709999998</v>
      </c>
      <c r="BD14">
        <v>0</v>
      </c>
      <c r="BE14">
        <v>8.1199999999999992</v>
      </c>
      <c r="BF14">
        <v>2.19</v>
      </c>
      <c r="BG14">
        <v>0</v>
      </c>
      <c r="BH14">
        <v>6.49</v>
      </c>
      <c r="BI14">
        <v>7.62</v>
      </c>
      <c r="BJ14">
        <v>3.97</v>
      </c>
      <c r="BK14">
        <v>2.96</v>
      </c>
      <c r="BL14">
        <v>0.9</v>
      </c>
      <c r="BM14">
        <v>0</v>
      </c>
      <c r="BN14">
        <v>0</v>
      </c>
      <c r="BO14">
        <v>15.36</v>
      </c>
      <c r="BP14">
        <v>4.17</v>
      </c>
      <c r="BQ14">
        <v>0</v>
      </c>
      <c r="BR14">
        <v>4.22</v>
      </c>
      <c r="BS14">
        <v>0.19</v>
      </c>
      <c r="BT14">
        <v>0</v>
      </c>
      <c r="BU14">
        <v>0</v>
      </c>
      <c r="BV14">
        <v>0</v>
      </c>
      <c r="BW14">
        <f t="shared" si="2"/>
        <v>56.19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113.694383</v>
      </c>
      <c r="L15">
        <v>339.85134599999998</v>
      </c>
      <c r="M15">
        <v>88.991600000000005</v>
      </c>
      <c r="N15">
        <v>114.26231199999999</v>
      </c>
      <c r="O15">
        <v>119.621759</v>
      </c>
      <c r="P15">
        <v>134.75456299999999</v>
      </c>
      <c r="Q15">
        <v>0</v>
      </c>
      <c r="R15">
        <v>20.230529000000001</v>
      </c>
      <c r="S15">
        <v>12.385362000000001</v>
      </c>
      <c r="T15">
        <v>0</v>
      </c>
      <c r="U15">
        <v>337.56351799999999</v>
      </c>
      <c r="V15">
        <v>1.9346000000000001</v>
      </c>
      <c r="W15">
        <v>15.476800000000001</v>
      </c>
      <c r="X15">
        <v>53.201500000000003</v>
      </c>
      <c r="Y15">
        <v>0</v>
      </c>
      <c r="Z15">
        <v>6.3394909999999998</v>
      </c>
      <c r="AA15">
        <v>0</v>
      </c>
      <c r="AB15">
        <v>12.739380000000001</v>
      </c>
      <c r="AC15">
        <v>9.3613750000000007</v>
      </c>
      <c r="AD15">
        <v>35.349150000000002</v>
      </c>
      <c r="AE15">
        <v>29.785101999999998</v>
      </c>
      <c r="AF15">
        <v>8.5838199999999993</v>
      </c>
      <c r="AG15">
        <v>38.740364999999997</v>
      </c>
      <c r="AH15">
        <v>36.641323999999997</v>
      </c>
      <c r="AI15">
        <v>0</v>
      </c>
      <c r="AJ15">
        <v>0</v>
      </c>
      <c r="AK15">
        <v>49.100147999999997</v>
      </c>
      <c r="AL15">
        <v>11.240026</v>
      </c>
      <c r="AM15">
        <v>5.1060670000000004</v>
      </c>
      <c r="AN15">
        <v>0.59214199999999995</v>
      </c>
      <c r="AO15">
        <v>20.191420000000001</v>
      </c>
      <c r="AP15">
        <v>11.152002</v>
      </c>
      <c r="AQ15">
        <v>0</v>
      </c>
      <c r="AR15">
        <v>4.2715969999999999</v>
      </c>
      <c r="AS15">
        <v>5.2048480000000001</v>
      </c>
      <c r="AT15">
        <v>12.749063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56.19</v>
      </c>
      <c r="BA15">
        <f t="shared" si="1"/>
        <v>1705.3055919999999</v>
      </c>
      <c r="BD15">
        <v>0</v>
      </c>
      <c r="BE15">
        <v>8.1199999999999992</v>
      </c>
      <c r="BF15">
        <v>2.19</v>
      </c>
      <c r="BG15">
        <v>0</v>
      </c>
      <c r="BH15">
        <v>6.49</v>
      </c>
      <c r="BI15">
        <v>7.62</v>
      </c>
      <c r="BJ15">
        <v>3.97</v>
      </c>
      <c r="BK15">
        <v>2.96</v>
      </c>
      <c r="BL15">
        <v>0.9</v>
      </c>
      <c r="BM15">
        <v>0</v>
      </c>
      <c r="BN15">
        <v>0</v>
      </c>
      <c r="BO15">
        <v>15.36</v>
      </c>
      <c r="BP15">
        <v>4.17</v>
      </c>
      <c r="BQ15">
        <v>0</v>
      </c>
      <c r="BR15">
        <v>4.22</v>
      </c>
      <c r="BS15">
        <v>0.19</v>
      </c>
      <c r="BT15">
        <v>0</v>
      </c>
      <c r="BU15">
        <v>0</v>
      </c>
      <c r="BV15">
        <v>0</v>
      </c>
      <c r="BW15">
        <f t="shared" si="2"/>
        <v>56.19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113.715835</v>
      </c>
      <c r="L16">
        <v>339.85134599999998</v>
      </c>
      <c r="M16">
        <v>88.991600000000005</v>
      </c>
      <c r="N16">
        <v>114.26231199999999</v>
      </c>
      <c r="O16">
        <v>119.621759</v>
      </c>
      <c r="P16">
        <v>134.75456299999999</v>
      </c>
      <c r="Q16">
        <v>0</v>
      </c>
      <c r="R16">
        <v>20.230529000000001</v>
      </c>
      <c r="S16">
        <v>12.385362000000001</v>
      </c>
      <c r="T16">
        <v>0</v>
      </c>
      <c r="U16">
        <v>337.56351799999999</v>
      </c>
      <c r="V16">
        <v>1.9346000000000001</v>
      </c>
      <c r="W16">
        <v>15.476800000000001</v>
      </c>
      <c r="X16">
        <v>53.201500000000003</v>
      </c>
      <c r="Y16">
        <v>0</v>
      </c>
      <c r="Z16">
        <v>6.3394909999999998</v>
      </c>
      <c r="AA16">
        <v>0</v>
      </c>
      <c r="AB16">
        <v>12.739380000000001</v>
      </c>
      <c r="AC16">
        <v>9.3613750000000007</v>
      </c>
      <c r="AD16">
        <v>35.349150000000002</v>
      </c>
      <c r="AE16">
        <v>29.785101999999998</v>
      </c>
      <c r="AF16">
        <v>8.5838199999999993</v>
      </c>
      <c r="AG16">
        <v>38.740364999999997</v>
      </c>
      <c r="AH16">
        <v>36.641323999999997</v>
      </c>
      <c r="AI16">
        <v>0</v>
      </c>
      <c r="AJ16">
        <v>0</v>
      </c>
      <c r="AK16">
        <v>49.100147999999997</v>
      </c>
      <c r="AL16">
        <v>11.240026</v>
      </c>
      <c r="AM16">
        <v>5.1060670000000004</v>
      </c>
      <c r="AN16">
        <v>0.59214199999999995</v>
      </c>
      <c r="AO16">
        <v>20.191420000000001</v>
      </c>
      <c r="AP16">
        <v>11.152002</v>
      </c>
      <c r="AQ16">
        <v>0</v>
      </c>
      <c r="AR16">
        <v>4.2715969999999999</v>
      </c>
      <c r="AS16">
        <v>5.2048480000000001</v>
      </c>
      <c r="AT16">
        <v>11.609776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56.19</v>
      </c>
      <c r="BA16">
        <f t="shared" si="1"/>
        <v>1704.1877569999999</v>
      </c>
      <c r="BD16">
        <v>0</v>
      </c>
      <c r="BE16">
        <v>8.1199999999999992</v>
      </c>
      <c r="BF16">
        <v>2.19</v>
      </c>
      <c r="BG16">
        <v>0</v>
      </c>
      <c r="BH16">
        <v>6.49</v>
      </c>
      <c r="BI16">
        <v>7.62</v>
      </c>
      <c r="BJ16">
        <v>3.97</v>
      </c>
      <c r="BK16">
        <v>2.96</v>
      </c>
      <c r="BL16">
        <v>0.9</v>
      </c>
      <c r="BM16">
        <v>0</v>
      </c>
      <c r="BN16">
        <v>0</v>
      </c>
      <c r="BO16">
        <v>15.36</v>
      </c>
      <c r="BP16">
        <v>4.17</v>
      </c>
      <c r="BQ16">
        <v>0</v>
      </c>
      <c r="BR16">
        <v>4.22</v>
      </c>
      <c r="BS16">
        <v>0.19</v>
      </c>
      <c r="BT16">
        <v>0</v>
      </c>
      <c r="BU16">
        <v>0</v>
      </c>
      <c r="BV16">
        <v>0</v>
      </c>
      <c r="BW16">
        <f t="shared" si="2"/>
        <v>56.19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113.694383</v>
      </c>
      <c r="L17">
        <v>339.85134599999998</v>
      </c>
      <c r="M17">
        <v>88.991600000000005</v>
      </c>
      <c r="N17">
        <v>114.26231199999999</v>
      </c>
      <c r="O17">
        <v>119.621759</v>
      </c>
      <c r="P17">
        <v>134.75456299999999</v>
      </c>
      <c r="Q17">
        <v>0</v>
      </c>
      <c r="R17">
        <v>20.230529000000001</v>
      </c>
      <c r="S17">
        <v>12.385362000000001</v>
      </c>
      <c r="T17">
        <v>0</v>
      </c>
      <c r="U17">
        <v>337.56351799999999</v>
      </c>
      <c r="V17">
        <v>1.9346000000000001</v>
      </c>
      <c r="W17">
        <v>15.476800000000001</v>
      </c>
      <c r="X17">
        <v>53.201500000000003</v>
      </c>
      <c r="Y17">
        <v>0</v>
      </c>
      <c r="Z17">
        <v>6.3394909999999998</v>
      </c>
      <c r="AA17">
        <v>0</v>
      </c>
      <c r="AB17">
        <v>12.739380000000001</v>
      </c>
      <c r="AC17">
        <v>9.3613750000000007</v>
      </c>
      <c r="AD17">
        <v>35.349150000000002</v>
      </c>
      <c r="AE17">
        <v>29.785101999999998</v>
      </c>
      <c r="AF17">
        <v>8.5838199999999993</v>
      </c>
      <c r="AG17">
        <v>38.740364999999997</v>
      </c>
      <c r="AH17">
        <v>36.641323999999997</v>
      </c>
      <c r="AI17">
        <v>0</v>
      </c>
      <c r="AJ17">
        <v>0</v>
      </c>
      <c r="AK17">
        <v>49.100147999999997</v>
      </c>
      <c r="AL17">
        <v>11.240026</v>
      </c>
      <c r="AM17">
        <v>5.1060670000000004</v>
      </c>
      <c r="AN17">
        <v>0.59214199999999995</v>
      </c>
      <c r="AO17">
        <v>20.191420000000001</v>
      </c>
      <c r="AP17">
        <v>11.152002</v>
      </c>
      <c r="AQ17">
        <v>0</v>
      </c>
      <c r="AR17">
        <v>4.2715969999999999</v>
      </c>
      <c r="AS17">
        <v>5.2048480000000001</v>
      </c>
      <c r="AT17">
        <v>12.749063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56.19</v>
      </c>
      <c r="BA17">
        <f t="shared" si="1"/>
        <v>1705.3055919999999</v>
      </c>
      <c r="BD17">
        <v>0</v>
      </c>
      <c r="BE17">
        <v>8.1199999999999992</v>
      </c>
      <c r="BF17">
        <v>2.19</v>
      </c>
      <c r="BG17">
        <v>0</v>
      </c>
      <c r="BH17">
        <v>6.49</v>
      </c>
      <c r="BI17">
        <v>7.62</v>
      </c>
      <c r="BJ17">
        <v>3.97</v>
      </c>
      <c r="BK17">
        <v>2.96</v>
      </c>
      <c r="BL17">
        <v>0.9</v>
      </c>
      <c r="BM17">
        <v>0</v>
      </c>
      <c r="BN17">
        <v>0</v>
      </c>
      <c r="BO17">
        <v>15.36</v>
      </c>
      <c r="BP17">
        <v>4.17</v>
      </c>
      <c r="BQ17">
        <v>0</v>
      </c>
      <c r="BR17">
        <v>4.22</v>
      </c>
      <c r="BS17">
        <v>0.19</v>
      </c>
      <c r="BT17">
        <v>0</v>
      </c>
      <c r="BU17">
        <v>0</v>
      </c>
      <c r="BV17">
        <v>0</v>
      </c>
      <c r="BW17">
        <f t="shared" si="2"/>
        <v>56.19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113.715835</v>
      </c>
      <c r="L18">
        <v>339.85134599999998</v>
      </c>
      <c r="M18">
        <v>88.991600000000005</v>
      </c>
      <c r="N18">
        <v>114.26231199999999</v>
      </c>
      <c r="O18">
        <v>119.621759</v>
      </c>
      <c r="P18">
        <v>134.75456299999999</v>
      </c>
      <c r="Q18">
        <v>0</v>
      </c>
      <c r="R18">
        <v>20.230529000000001</v>
      </c>
      <c r="S18">
        <v>12.385362000000001</v>
      </c>
      <c r="T18">
        <v>0</v>
      </c>
      <c r="U18">
        <v>337.56351799999999</v>
      </c>
      <c r="V18">
        <v>1.9346000000000001</v>
      </c>
      <c r="W18">
        <v>15.476800000000001</v>
      </c>
      <c r="X18">
        <v>53.201500000000003</v>
      </c>
      <c r="Y18">
        <v>0</v>
      </c>
      <c r="Z18">
        <v>6.3394909999999998</v>
      </c>
      <c r="AA18">
        <v>0</v>
      </c>
      <c r="AB18">
        <v>12.739380000000001</v>
      </c>
      <c r="AC18">
        <v>9.3613750000000007</v>
      </c>
      <c r="AD18">
        <v>35.349150000000002</v>
      </c>
      <c r="AE18">
        <v>29.785101999999998</v>
      </c>
      <c r="AF18">
        <v>8.5838199999999993</v>
      </c>
      <c r="AG18">
        <v>38.740364999999997</v>
      </c>
      <c r="AH18">
        <v>36.641323999999997</v>
      </c>
      <c r="AI18">
        <v>0</v>
      </c>
      <c r="AJ18">
        <v>0</v>
      </c>
      <c r="AK18">
        <v>49.100147999999997</v>
      </c>
      <c r="AL18">
        <v>11.240026</v>
      </c>
      <c r="AM18">
        <v>5.1060670000000004</v>
      </c>
      <c r="AN18">
        <v>0.59214199999999995</v>
      </c>
      <c r="AO18">
        <v>20.191420000000001</v>
      </c>
      <c r="AP18">
        <v>11.152002</v>
      </c>
      <c r="AQ18">
        <v>0</v>
      </c>
      <c r="AR18">
        <v>4.2715969999999999</v>
      </c>
      <c r="AS18">
        <v>5.2048480000000001</v>
      </c>
      <c r="AT18">
        <v>12.749063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56.19</v>
      </c>
      <c r="BA18">
        <f t="shared" si="1"/>
        <v>1705.3270439999999</v>
      </c>
      <c r="BD18">
        <v>0</v>
      </c>
      <c r="BE18">
        <v>8.1199999999999992</v>
      </c>
      <c r="BF18">
        <v>2.19</v>
      </c>
      <c r="BG18">
        <v>0</v>
      </c>
      <c r="BH18">
        <v>6.49</v>
      </c>
      <c r="BI18">
        <v>7.62</v>
      </c>
      <c r="BJ18">
        <v>3.97</v>
      </c>
      <c r="BK18">
        <v>2.96</v>
      </c>
      <c r="BL18">
        <v>0.9</v>
      </c>
      <c r="BM18">
        <v>0</v>
      </c>
      <c r="BN18">
        <v>0</v>
      </c>
      <c r="BO18">
        <v>15.36</v>
      </c>
      <c r="BP18">
        <v>4.17</v>
      </c>
      <c r="BQ18">
        <v>0</v>
      </c>
      <c r="BR18">
        <v>4.22</v>
      </c>
      <c r="BS18">
        <v>0.19</v>
      </c>
      <c r="BT18">
        <v>0</v>
      </c>
      <c r="BU18">
        <v>0</v>
      </c>
      <c r="BV18">
        <v>0</v>
      </c>
      <c r="BW18">
        <f t="shared" si="2"/>
        <v>56.19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113.694383</v>
      </c>
      <c r="L19">
        <v>339.85134599999998</v>
      </c>
      <c r="M19">
        <v>88.991600000000005</v>
      </c>
      <c r="N19">
        <v>114.26231199999999</v>
      </c>
      <c r="O19">
        <v>119.621759</v>
      </c>
      <c r="P19">
        <v>134.75456299999999</v>
      </c>
      <c r="Q19">
        <v>0</v>
      </c>
      <c r="R19">
        <v>20.230529000000001</v>
      </c>
      <c r="S19">
        <v>12.385362000000001</v>
      </c>
      <c r="T19">
        <v>0</v>
      </c>
      <c r="U19">
        <v>337.56351799999999</v>
      </c>
      <c r="V19">
        <v>1.9346000000000001</v>
      </c>
      <c r="W19">
        <v>15.476800000000001</v>
      </c>
      <c r="X19">
        <v>53.201500000000003</v>
      </c>
      <c r="Y19">
        <v>0</v>
      </c>
      <c r="Z19">
        <v>6.3394909999999998</v>
      </c>
      <c r="AA19">
        <v>0</v>
      </c>
      <c r="AB19">
        <v>12.739380000000001</v>
      </c>
      <c r="AC19">
        <v>9.3613750000000007</v>
      </c>
      <c r="AD19">
        <v>35.349150000000002</v>
      </c>
      <c r="AE19">
        <v>29.785101999999998</v>
      </c>
      <c r="AF19">
        <v>8.5838199999999993</v>
      </c>
      <c r="AG19">
        <v>38.740364999999997</v>
      </c>
      <c r="AH19">
        <v>36.641323999999997</v>
      </c>
      <c r="AI19">
        <v>0</v>
      </c>
      <c r="AJ19">
        <v>0</v>
      </c>
      <c r="AK19">
        <v>49.100147999999997</v>
      </c>
      <c r="AL19">
        <v>11.240026</v>
      </c>
      <c r="AM19">
        <v>5.1060670000000004</v>
      </c>
      <c r="AN19">
        <v>0.59214199999999995</v>
      </c>
      <c r="AO19">
        <v>19.907033999999999</v>
      </c>
      <c r="AP19">
        <v>11.152002</v>
      </c>
      <c r="AQ19">
        <v>0</v>
      </c>
      <c r="AR19">
        <v>4.2715969999999999</v>
      </c>
      <c r="AS19">
        <v>5.2048480000000001</v>
      </c>
      <c r="AT19">
        <v>12.749063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56.24</v>
      </c>
      <c r="BA19">
        <f t="shared" si="1"/>
        <v>1705.0712059999998</v>
      </c>
      <c r="BD19">
        <v>0</v>
      </c>
      <c r="BE19">
        <v>8.1199999999999992</v>
      </c>
      <c r="BF19">
        <v>2.2400000000000002</v>
      </c>
      <c r="BG19">
        <v>0</v>
      </c>
      <c r="BH19">
        <v>6.49</v>
      </c>
      <c r="BI19">
        <v>7.62</v>
      </c>
      <c r="BJ19">
        <v>3.97</v>
      </c>
      <c r="BK19">
        <v>2.96</v>
      </c>
      <c r="BL19">
        <v>0.9</v>
      </c>
      <c r="BM19">
        <v>0</v>
      </c>
      <c r="BN19">
        <v>0</v>
      </c>
      <c r="BO19">
        <v>15.36</v>
      </c>
      <c r="BP19">
        <v>4.17</v>
      </c>
      <c r="BQ19">
        <v>0</v>
      </c>
      <c r="BR19">
        <v>4.22</v>
      </c>
      <c r="BS19">
        <v>0.19</v>
      </c>
      <c r="BT19">
        <v>0</v>
      </c>
      <c r="BU19">
        <v>0</v>
      </c>
      <c r="BV19">
        <v>0</v>
      </c>
      <c r="BW19">
        <f t="shared" si="2"/>
        <v>56.24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113.715835</v>
      </c>
      <c r="L20">
        <v>339.85134599999998</v>
      </c>
      <c r="M20">
        <v>88.991600000000005</v>
      </c>
      <c r="N20">
        <v>114.26231199999999</v>
      </c>
      <c r="O20">
        <v>119.621759</v>
      </c>
      <c r="P20">
        <v>134.75456299999999</v>
      </c>
      <c r="Q20">
        <v>0</v>
      </c>
      <c r="R20">
        <v>20.230529000000001</v>
      </c>
      <c r="S20">
        <v>12.385362000000001</v>
      </c>
      <c r="T20">
        <v>0</v>
      </c>
      <c r="U20">
        <v>337.56351799999999</v>
      </c>
      <c r="V20">
        <v>1.9346000000000001</v>
      </c>
      <c r="W20">
        <v>15.476800000000001</v>
      </c>
      <c r="X20">
        <v>53.201500000000003</v>
      </c>
      <c r="Y20">
        <v>0</v>
      </c>
      <c r="Z20">
        <v>6.3394909999999998</v>
      </c>
      <c r="AA20">
        <v>0</v>
      </c>
      <c r="AB20">
        <v>12.739380000000001</v>
      </c>
      <c r="AC20">
        <v>9.3613750000000007</v>
      </c>
      <c r="AD20">
        <v>35.349150000000002</v>
      </c>
      <c r="AE20">
        <v>29.785101999999998</v>
      </c>
      <c r="AF20">
        <v>8.5838199999999993</v>
      </c>
      <c r="AG20">
        <v>38.740364999999997</v>
      </c>
      <c r="AH20">
        <v>36.641323999999997</v>
      </c>
      <c r="AI20">
        <v>0</v>
      </c>
      <c r="AJ20">
        <v>0</v>
      </c>
      <c r="AK20">
        <v>49.100147999999997</v>
      </c>
      <c r="AL20">
        <v>11.240026</v>
      </c>
      <c r="AM20">
        <v>5.1060670000000004</v>
      </c>
      <c r="AN20">
        <v>0.59214199999999995</v>
      </c>
      <c r="AO20">
        <v>19.907033999999999</v>
      </c>
      <c r="AP20">
        <v>11.152002</v>
      </c>
      <c r="AQ20">
        <v>0</v>
      </c>
      <c r="AR20">
        <v>4.2715969999999999</v>
      </c>
      <c r="AS20">
        <v>5.2048480000000001</v>
      </c>
      <c r="AT20">
        <v>12.749063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56.24</v>
      </c>
      <c r="BA20">
        <f t="shared" si="1"/>
        <v>1705.0926579999998</v>
      </c>
      <c r="BD20">
        <v>0</v>
      </c>
      <c r="BE20">
        <v>8.1199999999999992</v>
      </c>
      <c r="BF20">
        <v>2.2400000000000002</v>
      </c>
      <c r="BG20">
        <v>0</v>
      </c>
      <c r="BH20">
        <v>6.49</v>
      </c>
      <c r="BI20">
        <v>7.62</v>
      </c>
      <c r="BJ20">
        <v>3.97</v>
      </c>
      <c r="BK20">
        <v>2.96</v>
      </c>
      <c r="BL20">
        <v>0.9</v>
      </c>
      <c r="BM20">
        <v>0</v>
      </c>
      <c r="BN20">
        <v>0</v>
      </c>
      <c r="BO20">
        <v>15.36</v>
      </c>
      <c r="BP20">
        <v>4.17</v>
      </c>
      <c r="BQ20">
        <v>0</v>
      </c>
      <c r="BR20">
        <v>4.22</v>
      </c>
      <c r="BS20">
        <v>0.19</v>
      </c>
      <c r="BT20">
        <v>0</v>
      </c>
      <c r="BU20">
        <v>0</v>
      </c>
      <c r="BV20">
        <v>0</v>
      </c>
      <c r="BW20">
        <f t="shared" si="2"/>
        <v>56.24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113.694383</v>
      </c>
      <c r="L21">
        <v>339.85134599999998</v>
      </c>
      <c r="M21">
        <v>88.991600000000005</v>
      </c>
      <c r="N21">
        <v>114.26231199999999</v>
      </c>
      <c r="O21">
        <v>119.621759</v>
      </c>
      <c r="P21">
        <v>134.75456299999999</v>
      </c>
      <c r="Q21">
        <v>0</v>
      </c>
      <c r="R21">
        <v>20.230529000000001</v>
      </c>
      <c r="S21">
        <v>12.385362000000001</v>
      </c>
      <c r="T21">
        <v>0</v>
      </c>
      <c r="U21">
        <v>333.53713099999999</v>
      </c>
      <c r="V21">
        <v>1.9346000000000001</v>
      </c>
      <c r="W21">
        <v>15.476800000000001</v>
      </c>
      <c r="X21">
        <v>53.201500000000003</v>
      </c>
      <c r="Y21">
        <v>0</v>
      </c>
      <c r="Z21">
        <v>6.3394909999999998</v>
      </c>
      <c r="AA21">
        <v>0</v>
      </c>
      <c r="AB21">
        <v>12.739380000000001</v>
      </c>
      <c r="AC21">
        <v>9.3613750000000007</v>
      </c>
      <c r="AD21">
        <v>35.349150000000002</v>
      </c>
      <c r="AE21">
        <v>29.785101999999998</v>
      </c>
      <c r="AF21">
        <v>8.5838199999999993</v>
      </c>
      <c r="AG21">
        <v>38.740364999999997</v>
      </c>
      <c r="AH21">
        <v>45.252034999999999</v>
      </c>
      <c r="AI21">
        <v>0</v>
      </c>
      <c r="AJ21">
        <v>0</v>
      </c>
      <c r="AK21">
        <v>49.100147999999997</v>
      </c>
      <c r="AL21">
        <v>11.240026</v>
      </c>
      <c r="AM21">
        <v>5.1060670000000004</v>
      </c>
      <c r="AN21">
        <v>0.59214199999999995</v>
      </c>
      <c r="AO21">
        <v>19.907033999999999</v>
      </c>
      <c r="AP21">
        <v>11.152002</v>
      </c>
      <c r="AQ21">
        <v>0</v>
      </c>
      <c r="AR21">
        <v>4.2715969999999999</v>
      </c>
      <c r="AS21">
        <v>5.2048480000000001</v>
      </c>
      <c r="AT21">
        <v>12.749063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56.24</v>
      </c>
      <c r="BA21">
        <f t="shared" si="1"/>
        <v>1709.6555299999995</v>
      </c>
      <c r="BD21">
        <v>0</v>
      </c>
      <c r="BE21">
        <v>8.1199999999999992</v>
      </c>
      <c r="BF21">
        <v>2.2400000000000002</v>
      </c>
      <c r="BG21">
        <v>0</v>
      </c>
      <c r="BH21">
        <v>6.49</v>
      </c>
      <c r="BI21">
        <v>7.62</v>
      </c>
      <c r="BJ21">
        <v>3.97</v>
      </c>
      <c r="BK21">
        <v>2.96</v>
      </c>
      <c r="BL21">
        <v>0.9</v>
      </c>
      <c r="BM21">
        <v>0</v>
      </c>
      <c r="BN21">
        <v>0</v>
      </c>
      <c r="BO21">
        <v>15.36</v>
      </c>
      <c r="BP21">
        <v>4.17</v>
      </c>
      <c r="BQ21">
        <v>0</v>
      </c>
      <c r="BR21">
        <v>4.22</v>
      </c>
      <c r="BS21">
        <v>0.19</v>
      </c>
      <c r="BT21">
        <v>0</v>
      </c>
      <c r="BU21">
        <v>0</v>
      </c>
      <c r="BV21">
        <v>0</v>
      </c>
      <c r="BW21">
        <f t="shared" si="2"/>
        <v>56.24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113.715835</v>
      </c>
      <c r="L22">
        <v>339.85134599999998</v>
      </c>
      <c r="M22">
        <v>88.991600000000005</v>
      </c>
      <c r="N22">
        <v>114.26231199999999</v>
      </c>
      <c r="O22">
        <v>119.621759</v>
      </c>
      <c r="P22">
        <v>134.75456299999999</v>
      </c>
      <c r="Q22">
        <v>0</v>
      </c>
      <c r="R22">
        <v>20.230529000000001</v>
      </c>
      <c r="S22">
        <v>12.385362000000001</v>
      </c>
      <c r="T22">
        <v>0</v>
      </c>
      <c r="U22">
        <v>333.53713099999999</v>
      </c>
      <c r="V22">
        <v>1.9346000000000001</v>
      </c>
      <c r="W22">
        <v>15.476800000000001</v>
      </c>
      <c r="X22">
        <v>53.201500000000003</v>
      </c>
      <c r="Y22">
        <v>0</v>
      </c>
      <c r="Z22">
        <v>6.3394909999999998</v>
      </c>
      <c r="AA22">
        <v>0</v>
      </c>
      <c r="AB22">
        <v>12.739380000000001</v>
      </c>
      <c r="AC22">
        <v>9.3613750000000007</v>
      </c>
      <c r="AD22">
        <v>35.349150000000002</v>
      </c>
      <c r="AE22">
        <v>29.785101999999998</v>
      </c>
      <c r="AF22">
        <v>8.5838199999999993</v>
      </c>
      <c r="AG22">
        <v>38.740364999999997</v>
      </c>
      <c r="AH22">
        <v>45.252034999999999</v>
      </c>
      <c r="AI22">
        <v>0</v>
      </c>
      <c r="AJ22">
        <v>0</v>
      </c>
      <c r="AK22">
        <v>49.100147999999997</v>
      </c>
      <c r="AL22">
        <v>11.240026</v>
      </c>
      <c r="AM22">
        <v>5.1060670000000004</v>
      </c>
      <c r="AN22">
        <v>0.59214199999999995</v>
      </c>
      <c r="AO22">
        <v>19.907033999999999</v>
      </c>
      <c r="AP22">
        <v>11.152002</v>
      </c>
      <c r="AQ22">
        <v>15.052155000000001</v>
      </c>
      <c r="AR22">
        <v>4.2715969999999999</v>
      </c>
      <c r="AS22">
        <v>5.2048480000000001</v>
      </c>
      <c r="AT22">
        <v>12.749063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56.24</v>
      </c>
      <c r="BA22">
        <f t="shared" si="1"/>
        <v>1724.7291369999996</v>
      </c>
      <c r="BD22">
        <v>0</v>
      </c>
      <c r="BE22">
        <v>8.1199999999999992</v>
      </c>
      <c r="BF22">
        <v>2.2400000000000002</v>
      </c>
      <c r="BG22">
        <v>0</v>
      </c>
      <c r="BH22">
        <v>6.49</v>
      </c>
      <c r="BI22">
        <v>7.62</v>
      </c>
      <c r="BJ22">
        <v>3.97</v>
      </c>
      <c r="BK22">
        <v>2.96</v>
      </c>
      <c r="BL22">
        <v>0.9</v>
      </c>
      <c r="BM22">
        <v>0</v>
      </c>
      <c r="BN22">
        <v>0</v>
      </c>
      <c r="BO22">
        <v>15.36</v>
      </c>
      <c r="BP22">
        <v>4.17</v>
      </c>
      <c r="BQ22">
        <v>0</v>
      </c>
      <c r="BR22">
        <v>4.22</v>
      </c>
      <c r="BS22">
        <v>0.19</v>
      </c>
      <c r="BT22">
        <v>0</v>
      </c>
      <c r="BU22">
        <v>0</v>
      </c>
      <c r="BV22">
        <v>0</v>
      </c>
      <c r="BW22">
        <f t="shared" si="2"/>
        <v>56.24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113.633443</v>
      </c>
      <c r="L23">
        <v>339.85134599999998</v>
      </c>
      <c r="M23">
        <v>88.991600000000005</v>
      </c>
      <c r="N23">
        <v>114.26231199999999</v>
      </c>
      <c r="O23">
        <v>119.621759</v>
      </c>
      <c r="P23">
        <v>134.75456299999999</v>
      </c>
      <c r="Q23">
        <v>0</v>
      </c>
      <c r="R23">
        <v>20.345191</v>
      </c>
      <c r="S23">
        <v>12.678925</v>
      </c>
      <c r="T23">
        <v>0</v>
      </c>
      <c r="U23">
        <v>333.53713099999999</v>
      </c>
      <c r="V23">
        <v>1.9346000000000001</v>
      </c>
      <c r="W23">
        <v>15.476800000000001</v>
      </c>
      <c r="X23">
        <v>53.201500000000003</v>
      </c>
      <c r="Y23">
        <v>0</v>
      </c>
      <c r="Z23">
        <v>6.3394909999999998</v>
      </c>
      <c r="AA23">
        <v>0</v>
      </c>
      <c r="AB23">
        <v>12.739380000000001</v>
      </c>
      <c r="AC23">
        <v>9.3613750000000007</v>
      </c>
      <c r="AD23">
        <v>35.349150000000002</v>
      </c>
      <c r="AE23">
        <v>42.195560999999998</v>
      </c>
      <c r="AF23">
        <v>8.5838199999999993</v>
      </c>
      <c r="AG23">
        <v>38.740364999999997</v>
      </c>
      <c r="AH23">
        <v>45.252034999999999</v>
      </c>
      <c r="AI23">
        <v>0</v>
      </c>
      <c r="AJ23">
        <v>0</v>
      </c>
      <c r="AK23">
        <v>49.100147999999997</v>
      </c>
      <c r="AL23">
        <v>11.240026</v>
      </c>
      <c r="AM23">
        <v>5.1060670000000004</v>
      </c>
      <c r="AN23">
        <v>0.59214199999999995</v>
      </c>
      <c r="AO23">
        <v>19.907033999999999</v>
      </c>
      <c r="AP23">
        <v>11.152002</v>
      </c>
      <c r="AQ23">
        <v>30.104310999999999</v>
      </c>
      <c r="AR23">
        <v>4.2715969999999999</v>
      </c>
      <c r="AS23">
        <v>5.2048480000000001</v>
      </c>
      <c r="AT23">
        <v>12.749063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56.24</v>
      </c>
      <c r="BA23">
        <f t="shared" si="1"/>
        <v>1752.5175849999996</v>
      </c>
      <c r="BD23">
        <v>0</v>
      </c>
      <c r="BE23">
        <v>8.1199999999999992</v>
      </c>
      <c r="BF23">
        <v>2.2400000000000002</v>
      </c>
      <c r="BG23">
        <v>0</v>
      </c>
      <c r="BH23">
        <v>6.49</v>
      </c>
      <c r="BI23">
        <v>7.62</v>
      </c>
      <c r="BJ23">
        <v>3.97</v>
      </c>
      <c r="BK23">
        <v>2.96</v>
      </c>
      <c r="BL23">
        <v>0.9</v>
      </c>
      <c r="BM23">
        <v>0</v>
      </c>
      <c r="BN23">
        <v>0</v>
      </c>
      <c r="BO23">
        <v>15.36</v>
      </c>
      <c r="BP23">
        <v>4.17</v>
      </c>
      <c r="BQ23">
        <v>0</v>
      </c>
      <c r="BR23">
        <v>4.22</v>
      </c>
      <c r="BS23">
        <v>0.19</v>
      </c>
      <c r="BT23">
        <v>0</v>
      </c>
      <c r="BU23">
        <v>0</v>
      </c>
      <c r="BV23">
        <v>0</v>
      </c>
      <c r="BW23">
        <f t="shared" si="2"/>
        <v>56.24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113.655006</v>
      </c>
      <c r="L24">
        <v>339.85134599999998</v>
      </c>
      <c r="M24">
        <v>88.991600000000005</v>
      </c>
      <c r="N24">
        <v>114.26231199999999</v>
      </c>
      <c r="O24">
        <v>119.621759</v>
      </c>
      <c r="P24">
        <v>134.75456299999999</v>
      </c>
      <c r="Q24">
        <v>0</v>
      </c>
      <c r="R24">
        <v>20.345191</v>
      </c>
      <c r="S24">
        <v>12.678925</v>
      </c>
      <c r="T24">
        <v>0</v>
      </c>
      <c r="U24">
        <v>333.53713099999999</v>
      </c>
      <c r="V24">
        <v>1.9346000000000001</v>
      </c>
      <c r="W24">
        <v>15.476800000000001</v>
      </c>
      <c r="X24">
        <v>53.201500000000003</v>
      </c>
      <c r="Y24">
        <v>0</v>
      </c>
      <c r="Z24">
        <v>6.3394909999999998</v>
      </c>
      <c r="AA24">
        <v>0</v>
      </c>
      <c r="AB24">
        <v>12.739380000000001</v>
      </c>
      <c r="AC24">
        <v>9.3613750000000007</v>
      </c>
      <c r="AD24">
        <v>35.349150000000002</v>
      </c>
      <c r="AE24">
        <v>42.195560999999998</v>
      </c>
      <c r="AF24">
        <v>8.5838199999999993</v>
      </c>
      <c r="AG24">
        <v>38.740364999999997</v>
      </c>
      <c r="AH24">
        <v>45.252034999999999</v>
      </c>
      <c r="AI24">
        <v>0</v>
      </c>
      <c r="AJ24">
        <v>0</v>
      </c>
      <c r="AK24">
        <v>49.100147999999997</v>
      </c>
      <c r="AL24">
        <v>11.240026</v>
      </c>
      <c r="AM24">
        <v>5.1060670000000004</v>
      </c>
      <c r="AN24">
        <v>0.59214199999999995</v>
      </c>
      <c r="AO24">
        <v>19.907033999999999</v>
      </c>
      <c r="AP24">
        <v>11.152002</v>
      </c>
      <c r="AQ24">
        <v>45.156466000000002</v>
      </c>
      <c r="AR24">
        <v>4.2715969999999999</v>
      </c>
      <c r="AS24">
        <v>5.2048480000000001</v>
      </c>
      <c r="AT24">
        <v>12.749063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56.19</v>
      </c>
      <c r="BA24">
        <f t="shared" si="1"/>
        <v>1767.5413029999997</v>
      </c>
      <c r="BD24">
        <v>0</v>
      </c>
      <c r="BE24">
        <v>8.1199999999999992</v>
      </c>
      <c r="BF24">
        <v>2.19</v>
      </c>
      <c r="BG24">
        <v>0</v>
      </c>
      <c r="BH24">
        <v>6.49</v>
      </c>
      <c r="BI24">
        <v>7.62</v>
      </c>
      <c r="BJ24">
        <v>3.97</v>
      </c>
      <c r="BK24">
        <v>2.96</v>
      </c>
      <c r="BL24">
        <v>0.9</v>
      </c>
      <c r="BM24">
        <v>0</v>
      </c>
      <c r="BN24">
        <v>0</v>
      </c>
      <c r="BO24">
        <v>15.36</v>
      </c>
      <c r="BP24">
        <v>4.17</v>
      </c>
      <c r="BQ24">
        <v>0</v>
      </c>
      <c r="BR24">
        <v>4.22</v>
      </c>
      <c r="BS24">
        <v>0.19</v>
      </c>
      <c r="BT24">
        <v>0</v>
      </c>
      <c r="BU24">
        <v>0</v>
      </c>
      <c r="BV24">
        <v>0</v>
      </c>
      <c r="BW24">
        <f t="shared" si="2"/>
        <v>56.19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113.633443</v>
      </c>
      <c r="L25">
        <v>339.85134599999998</v>
      </c>
      <c r="M25">
        <v>88.991600000000005</v>
      </c>
      <c r="N25">
        <v>114.26231199999999</v>
      </c>
      <c r="O25">
        <v>119.621759</v>
      </c>
      <c r="P25">
        <v>134.75456299999999</v>
      </c>
      <c r="Q25">
        <v>0</v>
      </c>
      <c r="R25">
        <v>20.345191</v>
      </c>
      <c r="S25">
        <v>12.678925</v>
      </c>
      <c r="T25">
        <v>0</v>
      </c>
      <c r="U25">
        <v>333.53713099999999</v>
      </c>
      <c r="V25">
        <v>1.9346000000000001</v>
      </c>
      <c r="W25">
        <v>15.476800000000001</v>
      </c>
      <c r="X25">
        <v>53.201500000000003</v>
      </c>
      <c r="Y25">
        <v>0</v>
      </c>
      <c r="Z25">
        <v>6.3394909999999998</v>
      </c>
      <c r="AA25">
        <v>0</v>
      </c>
      <c r="AB25">
        <v>12.739380000000001</v>
      </c>
      <c r="AC25">
        <v>9.3613750000000007</v>
      </c>
      <c r="AD25">
        <v>35.349150000000002</v>
      </c>
      <c r="AE25">
        <v>42.195560999999998</v>
      </c>
      <c r="AF25">
        <v>8.5838199999999993</v>
      </c>
      <c r="AG25">
        <v>38.740364999999997</v>
      </c>
      <c r="AH25">
        <v>45.252034999999999</v>
      </c>
      <c r="AI25">
        <v>3.0784319999999998</v>
      </c>
      <c r="AJ25">
        <v>0</v>
      </c>
      <c r="AK25">
        <v>49.100147999999997</v>
      </c>
      <c r="AL25">
        <v>39.340091000000001</v>
      </c>
      <c r="AM25">
        <v>10.212134000000001</v>
      </c>
      <c r="AN25">
        <v>0.59214199999999995</v>
      </c>
      <c r="AO25">
        <v>19.907033999999999</v>
      </c>
      <c r="AP25">
        <v>11.152002</v>
      </c>
      <c r="AQ25">
        <v>45.156466000000002</v>
      </c>
      <c r="AR25">
        <v>4.2715969999999999</v>
      </c>
      <c r="AS25">
        <v>5.2048480000000001</v>
      </c>
      <c r="AT25">
        <v>12.749063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56.19</v>
      </c>
      <c r="BA25">
        <f t="shared" si="1"/>
        <v>1803.8043039999998</v>
      </c>
      <c r="BD25">
        <v>0</v>
      </c>
      <c r="BE25">
        <v>8.1199999999999992</v>
      </c>
      <c r="BF25">
        <v>2.19</v>
      </c>
      <c r="BG25">
        <v>0</v>
      </c>
      <c r="BH25">
        <v>6.49</v>
      </c>
      <c r="BI25">
        <v>7.62</v>
      </c>
      <c r="BJ25">
        <v>3.97</v>
      </c>
      <c r="BK25">
        <v>2.96</v>
      </c>
      <c r="BL25">
        <v>0.9</v>
      </c>
      <c r="BM25">
        <v>0</v>
      </c>
      <c r="BN25">
        <v>0</v>
      </c>
      <c r="BO25">
        <v>15.36</v>
      </c>
      <c r="BP25">
        <v>4.17</v>
      </c>
      <c r="BQ25">
        <v>0</v>
      </c>
      <c r="BR25">
        <v>4.22</v>
      </c>
      <c r="BS25">
        <v>0.19</v>
      </c>
      <c r="BT25">
        <v>0</v>
      </c>
      <c r="BU25">
        <v>0</v>
      </c>
      <c r="BV25">
        <v>0</v>
      </c>
      <c r="BW25">
        <f t="shared" si="2"/>
        <v>56.19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113.655006</v>
      </c>
      <c r="L26">
        <v>339.85134599999998</v>
      </c>
      <c r="M26">
        <v>88.991600000000005</v>
      </c>
      <c r="N26">
        <v>114.26231199999999</v>
      </c>
      <c r="O26">
        <v>119.621759</v>
      </c>
      <c r="P26">
        <v>134.75456299999999</v>
      </c>
      <c r="Q26">
        <v>0</v>
      </c>
      <c r="R26">
        <v>20.345191</v>
      </c>
      <c r="S26">
        <v>12.678925</v>
      </c>
      <c r="T26">
        <v>0</v>
      </c>
      <c r="U26">
        <v>333.53713099999999</v>
      </c>
      <c r="V26">
        <v>1.9346000000000001</v>
      </c>
      <c r="W26">
        <v>15.476800000000001</v>
      </c>
      <c r="X26">
        <v>53.201500000000003</v>
      </c>
      <c r="Y26">
        <v>0</v>
      </c>
      <c r="Z26">
        <v>6.3394909999999998</v>
      </c>
      <c r="AA26">
        <v>0</v>
      </c>
      <c r="AB26">
        <v>12.739380000000001</v>
      </c>
      <c r="AC26">
        <v>9.3613750000000007</v>
      </c>
      <c r="AD26">
        <v>35.349150000000002</v>
      </c>
      <c r="AE26">
        <v>42.195560999999998</v>
      </c>
      <c r="AF26">
        <v>8.5838199999999993</v>
      </c>
      <c r="AG26">
        <v>38.740364999999997</v>
      </c>
      <c r="AH26">
        <v>45.252034999999999</v>
      </c>
      <c r="AI26">
        <v>7.3882370000000002</v>
      </c>
      <c r="AJ26">
        <v>0</v>
      </c>
      <c r="AK26">
        <v>49.100147999999997</v>
      </c>
      <c r="AL26">
        <v>67.440156000000002</v>
      </c>
      <c r="AM26">
        <v>15.225364000000001</v>
      </c>
      <c r="AN26">
        <v>0.59214199999999995</v>
      </c>
      <c r="AO26">
        <v>19.907033999999999</v>
      </c>
      <c r="AP26">
        <v>11.152002</v>
      </c>
      <c r="AQ26">
        <v>45.156466000000002</v>
      </c>
      <c r="AR26">
        <v>4.2715969999999999</v>
      </c>
      <c r="AS26">
        <v>5.2048480000000001</v>
      </c>
      <c r="AT26">
        <v>12.749063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56.319999999999993</v>
      </c>
      <c r="BA26">
        <f t="shared" si="1"/>
        <v>1841.3789669999994</v>
      </c>
      <c r="BD26">
        <v>0</v>
      </c>
      <c r="BE26">
        <v>8.1199999999999992</v>
      </c>
      <c r="BF26">
        <v>2.19</v>
      </c>
      <c r="BG26">
        <v>0</v>
      </c>
      <c r="BH26">
        <v>6.49</v>
      </c>
      <c r="BI26">
        <v>7.62</v>
      </c>
      <c r="BJ26">
        <v>3.97</v>
      </c>
      <c r="BK26">
        <v>3.05</v>
      </c>
      <c r="BL26">
        <v>0.94</v>
      </c>
      <c r="BM26">
        <v>0</v>
      </c>
      <c r="BN26">
        <v>0</v>
      </c>
      <c r="BO26">
        <v>15.36</v>
      </c>
      <c r="BP26">
        <v>4.17</v>
      </c>
      <c r="BQ26">
        <v>0</v>
      </c>
      <c r="BR26">
        <v>4.22</v>
      </c>
      <c r="BS26">
        <v>0.19</v>
      </c>
      <c r="BT26">
        <v>0</v>
      </c>
      <c r="BU26">
        <v>0</v>
      </c>
      <c r="BV26">
        <v>0</v>
      </c>
      <c r="BW26">
        <f t="shared" si="2"/>
        <v>56.319999999999993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113.694383</v>
      </c>
      <c r="L27">
        <v>339.85134599999998</v>
      </c>
      <c r="M27">
        <v>88.991600000000005</v>
      </c>
      <c r="N27">
        <v>114.26231199999999</v>
      </c>
      <c r="O27">
        <v>119.621759</v>
      </c>
      <c r="P27">
        <v>134.75456299999999</v>
      </c>
      <c r="Q27">
        <v>0</v>
      </c>
      <c r="R27">
        <v>20.968869000000002</v>
      </c>
      <c r="S27">
        <v>6.7963430000000002</v>
      </c>
      <c r="T27">
        <v>0</v>
      </c>
      <c r="U27">
        <v>333.53713099999999</v>
      </c>
      <c r="V27">
        <v>1.9346000000000001</v>
      </c>
      <c r="W27">
        <v>15.476800000000001</v>
      </c>
      <c r="X27">
        <v>53.201500000000003</v>
      </c>
      <c r="Y27">
        <v>0</v>
      </c>
      <c r="Z27">
        <v>6.3394909999999998</v>
      </c>
      <c r="AA27">
        <v>0</v>
      </c>
      <c r="AB27">
        <v>12.739380000000001</v>
      </c>
      <c r="AC27">
        <v>9.3613750000000007</v>
      </c>
      <c r="AD27">
        <v>35.349150000000002</v>
      </c>
      <c r="AE27">
        <v>42.195560999999998</v>
      </c>
      <c r="AF27">
        <v>8.5838199999999993</v>
      </c>
      <c r="AG27">
        <v>38.740364999999997</v>
      </c>
      <c r="AH27">
        <v>45.252034999999999</v>
      </c>
      <c r="AI27">
        <v>47.284719000000003</v>
      </c>
      <c r="AJ27">
        <v>0</v>
      </c>
      <c r="AK27">
        <v>49.100147999999997</v>
      </c>
      <c r="AL27">
        <v>67.440156000000002</v>
      </c>
      <c r="AM27">
        <v>15.225364000000001</v>
      </c>
      <c r="AN27">
        <v>0.59214199999999995</v>
      </c>
      <c r="AO27">
        <v>19.907033999999999</v>
      </c>
      <c r="AP27">
        <v>11.152002</v>
      </c>
      <c r="AQ27">
        <v>45.156466000000002</v>
      </c>
      <c r="AR27">
        <v>4.2715969999999999</v>
      </c>
      <c r="AS27">
        <v>5.2048480000000001</v>
      </c>
      <c r="AT27">
        <v>12.749063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56.319999999999993</v>
      </c>
      <c r="BA27">
        <f t="shared" si="1"/>
        <v>1876.0559219999993</v>
      </c>
      <c r="BD27">
        <v>0</v>
      </c>
      <c r="BE27">
        <v>8.1199999999999992</v>
      </c>
      <c r="BF27">
        <v>2.19</v>
      </c>
      <c r="BG27">
        <v>0</v>
      </c>
      <c r="BH27">
        <v>6.49</v>
      </c>
      <c r="BI27">
        <v>7.62</v>
      </c>
      <c r="BJ27">
        <v>3.97</v>
      </c>
      <c r="BK27">
        <v>3.05</v>
      </c>
      <c r="BL27">
        <v>0.94</v>
      </c>
      <c r="BM27">
        <v>0</v>
      </c>
      <c r="BN27">
        <v>0</v>
      </c>
      <c r="BO27">
        <v>15.36</v>
      </c>
      <c r="BP27">
        <v>4.17</v>
      </c>
      <c r="BQ27">
        <v>0</v>
      </c>
      <c r="BR27">
        <v>4.22</v>
      </c>
      <c r="BS27">
        <v>0.19</v>
      </c>
      <c r="BT27">
        <v>0</v>
      </c>
      <c r="BU27">
        <v>0</v>
      </c>
      <c r="BV27">
        <v>0</v>
      </c>
      <c r="BW27">
        <f t="shared" si="2"/>
        <v>56.319999999999993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113.715835</v>
      </c>
      <c r="L28">
        <v>339.85134599999998</v>
      </c>
      <c r="M28">
        <v>88.991600000000005</v>
      </c>
      <c r="N28">
        <v>114.26231199999999</v>
      </c>
      <c r="O28">
        <v>119.621759</v>
      </c>
      <c r="P28">
        <v>134.75456299999999</v>
      </c>
      <c r="Q28">
        <v>0</v>
      </c>
      <c r="R28">
        <v>20.968869000000002</v>
      </c>
      <c r="S28">
        <v>13.178334</v>
      </c>
      <c r="T28">
        <v>0</v>
      </c>
      <c r="U28">
        <v>333.53713099999999</v>
      </c>
      <c r="V28">
        <v>1.9346000000000001</v>
      </c>
      <c r="W28">
        <v>15.476800000000001</v>
      </c>
      <c r="X28">
        <v>53.201500000000003</v>
      </c>
      <c r="Y28">
        <v>0</v>
      </c>
      <c r="Z28">
        <v>6.3394909999999998</v>
      </c>
      <c r="AA28">
        <v>0</v>
      </c>
      <c r="AB28">
        <v>12.739380000000001</v>
      </c>
      <c r="AC28">
        <v>9.3613750000000007</v>
      </c>
      <c r="AD28">
        <v>35.349150000000002</v>
      </c>
      <c r="AE28">
        <v>42.195560999999998</v>
      </c>
      <c r="AF28">
        <v>8.5838199999999993</v>
      </c>
      <c r="AG28">
        <v>38.740364999999997</v>
      </c>
      <c r="AH28">
        <v>67.878052999999994</v>
      </c>
      <c r="AI28">
        <v>47.284719000000003</v>
      </c>
      <c r="AJ28">
        <v>0</v>
      </c>
      <c r="AK28">
        <v>49.100147999999997</v>
      </c>
      <c r="AL28">
        <v>67.440156000000002</v>
      </c>
      <c r="AM28">
        <v>15.225364000000001</v>
      </c>
      <c r="AN28">
        <v>0.59214199999999995</v>
      </c>
      <c r="AO28">
        <v>19.907033999999999</v>
      </c>
      <c r="AP28">
        <v>11.152002</v>
      </c>
      <c r="AQ28">
        <v>60.208621000000001</v>
      </c>
      <c r="AR28">
        <v>4.2715969999999999</v>
      </c>
      <c r="AS28">
        <v>5.2048480000000001</v>
      </c>
      <c r="AT28">
        <v>12.749063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56.319999999999993</v>
      </c>
      <c r="BA28">
        <f t="shared" si="1"/>
        <v>1920.1375379999995</v>
      </c>
      <c r="BD28">
        <v>0</v>
      </c>
      <c r="BE28">
        <v>8.1199999999999992</v>
      </c>
      <c r="BF28">
        <v>2.19</v>
      </c>
      <c r="BG28">
        <v>0</v>
      </c>
      <c r="BH28">
        <v>6.49</v>
      </c>
      <c r="BI28">
        <v>7.62</v>
      </c>
      <c r="BJ28">
        <v>3.97</v>
      </c>
      <c r="BK28">
        <v>3.05</v>
      </c>
      <c r="BL28">
        <v>0.94</v>
      </c>
      <c r="BM28">
        <v>0</v>
      </c>
      <c r="BN28">
        <v>0</v>
      </c>
      <c r="BO28">
        <v>15.36</v>
      </c>
      <c r="BP28">
        <v>4.17</v>
      </c>
      <c r="BQ28">
        <v>0</v>
      </c>
      <c r="BR28">
        <v>4.22</v>
      </c>
      <c r="BS28">
        <v>0.19</v>
      </c>
      <c r="BT28">
        <v>0</v>
      </c>
      <c r="BU28">
        <v>0</v>
      </c>
      <c r="BV28">
        <v>0</v>
      </c>
      <c r="BW28">
        <f t="shared" si="2"/>
        <v>56.319999999999993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113.694383</v>
      </c>
      <c r="L29">
        <v>339.85134599999998</v>
      </c>
      <c r="M29">
        <v>88.991600000000005</v>
      </c>
      <c r="N29">
        <v>114.26231199999999</v>
      </c>
      <c r="O29">
        <v>119.621759</v>
      </c>
      <c r="P29">
        <v>134.75456299999999</v>
      </c>
      <c r="Q29">
        <v>0</v>
      </c>
      <c r="R29">
        <v>20.968869000000002</v>
      </c>
      <c r="S29">
        <v>3.6053470000000001</v>
      </c>
      <c r="T29">
        <v>0</v>
      </c>
      <c r="U29">
        <v>333.53713099999999</v>
      </c>
      <c r="V29">
        <v>1.9346000000000001</v>
      </c>
      <c r="W29">
        <v>15.476800000000001</v>
      </c>
      <c r="X29">
        <v>53.201500000000003</v>
      </c>
      <c r="Y29">
        <v>0</v>
      </c>
      <c r="Z29">
        <v>6.3394909999999998</v>
      </c>
      <c r="AA29">
        <v>0</v>
      </c>
      <c r="AB29">
        <v>12.739380000000001</v>
      </c>
      <c r="AC29">
        <v>9.3613750000000007</v>
      </c>
      <c r="AD29">
        <v>35.349150000000002</v>
      </c>
      <c r="AE29">
        <v>42.195560999999998</v>
      </c>
      <c r="AF29">
        <v>8.5838199999999993</v>
      </c>
      <c r="AG29">
        <v>38.740364999999997</v>
      </c>
      <c r="AH29">
        <v>67.878052999999994</v>
      </c>
      <c r="AI29">
        <v>47.284719000000003</v>
      </c>
      <c r="AJ29">
        <v>0</v>
      </c>
      <c r="AK29">
        <v>49.100147999999997</v>
      </c>
      <c r="AL29">
        <v>67.440156000000002</v>
      </c>
      <c r="AM29">
        <v>15.225364000000001</v>
      </c>
      <c r="AN29">
        <v>0.59214199999999995</v>
      </c>
      <c r="AO29">
        <v>19.907033999999999</v>
      </c>
      <c r="AP29">
        <v>11.152002</v>
      </c>
      <c r="AQ29">
        <v>60.208621000000001</v>
      </c>
      <c r="AR29">
        <v>4.2715969999999999</v>
      </c>
      <c r="AS29">
        <v>5.2048480000000001</v>
      </c>
      <c r="AT29">
        <v>12.749063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56.37</v>
      </c>
      <c r="BA29">
        <f t="shared" si="1"/>
        <v>1910.5930989999995</v>
      </c>
      <c r="BD29">
        <v>0</v>
      </c>
      <c r="BE29">
        <v>8.1199999999999992</v>
      </c>
      <c r="BF29">
        <v>2.2400000000000002</v>
      </c>
      <c r="BG29">
        <v>0</v>
      </c>
      <c r="BH29">
        <v>6.49</v>
      </c>
      <c r="BI29">
        <v>7.62</v>
      </c>
      <c r="BJ29">
        <v>3.97</v>
      </c>
      <c r="BK29">
        <v>3.05</v>
      </c>
      <c r="BL29">
        <v>0.94</v>
      </c>
      <c r="BM29">
        <v>0</v>
      </c>
      <c r="BN29">
        <v>0</v>
      </c>
      <c r="BO29">
        <v>15.36</v>
      </c>
      <c r="BP29">
        <v>4.17</v>
      </c>
      <c r="BQ29">
        <v>0</v>
      </c>
      <c r="BR29">
        <v>4.22</v>
      </c>
      <c r="BS29">
        <v>0.19</v>
      </c>
      <c r="BT29">
        <v>0</v>
      </c>
      <c r="BU29">
        <v>0</v>
      </c>
      <c r="BV29">
        <v>0</v>
      </c>
      <c r="BW29">
        <f t="shared" si="2"/>
        <v>56.37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113.715835</v>
      </c>
      <c r="L30">
        <v>339.85134599999998</v>
      </c>
      <c r="M30">
        <v>88.991600000000005</v>
      </c>
      <c r="N30">
        <v>114.26231199999999</v>
      </c>
      <c r="O30">
        <v>119.621759</v>
      </c>
      <c r="P30">
        <v>134.75456299999999</v>
      </c>
      <c r="Q30">
        <v>0</v>
      </c>
      <c r="R30">
        <v>20.968869000000002</v>
      </c>
      <c r="S30">
        <v>9.9873390000000004</v>
      </c>
      <c r="T30">
        <v>0</v>
      </c>
      <c r="U30">
        <v>333.53713099999999</v>
      </c>
      <c r="V30">
        <v>1.9346000000000001</v>
      </c>
      <c r="W30">
        <v>15.476800000000001</v>
      </c>
      <c r="X30">
        <v>53.201500000000003</v>
      </c>
      <c r="Y30">
        <v>0</v>
      </c>
      <c r="Z30">
        <v>6.3394909999999998</v>
      </c>
      <c r="AA30">
        <v>0</v>
      </c>
      <c r="AB30">
        <v>12.739380000000001</v>
      </c>
      <c r="AC30">
        <v>9.3613750000000007</v>
      </c>
      <c r="AD30">
        <v>35.349150000000002</v>
      </c>
      <c r="AE30">
        <v>42.195560999999998</v>
      </c>
      <c r="AF30">
        <v>8.5838199999999993</v>
      </c>
      <c r="AG30">
        <v>38.740364999999997</v>
      </c>
      <c r="AH30">
        <v>67.878052999999994</v>
      </c>
      <c r="AI30">
        <v>47.284719000000003</v>
      </c>
      <c r="AJ30">
        <v>0</v>
      </c>
      <c r="AK30">
        <v>49.100147999999997</v>
      </c>
      <c r="AL30">
        <v>67.440156000000002</v>
      </c>
      <c r="AM30">
        <v>15.225364000000001</v>
      </c>
      <c r="AN30">
        <v>0.59214199999999995</v>
      </c>
      <c r="AO30">
        <v>19.907033999999999</v>
      </c>
      <c r="AP30">
        <v>11.152002</v>
      </c>
      <c r="AQ30">
        <v>60.208621000000001</v>
      </c>
      <c r="AR30">
        <v>4.2715969999999999</v>
      </c>
      <c r="AS30">
        <v>5.2048480000000001</v>
      </c>
      <c r="AT30">
        <v>12.749063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56.37</v>
      </c>
      <c r="BA30">
        <f t="shared" si="1"/>
        <v>1916.9965429999995</v>
      </c>
      <c r="BD30">
        <v>0</v>
      </c>
      <c r="BE30">
        <v>8.1199999999999992</v>
      </c>
      <c r="BF30">
        <v>2.2400000000000002</v>
      </c>
      <c r="BG30">
        <v>0</v>
      </c>
      <c r="BH30">
        <v>6.49</v>
      </c>
      <c r="BI30">
        <v>7.62</v>
      </c>
      <c r="BJ30">
        <v>3.97</v>
      </c>
      <c r="BK30">
        <v>3.05</v>
      </c>
      <c r="BL30">
        <v>0.94</v>
      </c>
      <c r="BM30">
        <v>0</v>
      </c>
      <c r="BN30">
        <v>0</v>
      </c>
      <c r="BO30">
        <v>15.36</v>
      </c>
      <c r="BP30">
        <v>4.17</v>
      </c>
      <c r="BQ30">
        <v>0</v>
      </c>
      <c r="BR30">
        <v>4.22</v>
      </c>
      <c r="BS30">
        <v>0.19</v>
      </c>
      <c r="BT30">
        <v>0</v>
      </c>
      <c r="BU30">
        <v>0</v>
      </c>
      <c r="BV30">
        <v>0</v>
      </c>
      <c r="BW30">
        <f t="shared" si="2"/>
        <v>56.37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113.694383</v>
      </c>
      <c r="L31">
        <v>339.85134599999998</v>
      </c>
      <c r="M31">
        <v>88.991600000000005</v>
      </c>
      <c r="N31">
        <v>114.26231199999999</v>
      </c>
      <c r="O31">
        <v>119.621759</v>
      </c>
      <c r="P31">
        <v>134.75456299999999</v>
      </c>
      <c r="Q31">
        <v>0</v>
      </c>
      <c r="R31">
        <v>16.661543999999999</v>
      </c>
      <c r="S31">
        <v>2.1090689999999999</v>
      </c>
      <c r="T31">
        <v>0</v>
      </c>
      <c r="U31">
        <v>333.53713099999999</v>
      </c>
      <c r="V31">
        <v>8.8068799999999996</v>
      </c>
      <c r="W31">
        <v>15.476800000000001</v>
      </c>
      <c r="X31">
        <v>91.691141000000002</v>
      </c>
      <c r="Y31">
        <v>0</v>
      </c>
      <c r="Z31">
        <v>6.3394909999999998</v>
      </c>
      <c r="AA31">
        <v>0</v>
      </c>
      <c r="AB31">
        <v>12.739380000000001</v>
      </c>
      <c r="AC31">
        <v>9.3613750000000007</v>
      </c>
      <c r="AD31">
        <v>35.349150000000002</v>
      </c>
      <c r="AE31">
        <v>46.539220999999998</v>
      </c>
      <c r="AF31">
        <v>8.5838199999999993</v>
      </c>
      <c r="AG31">
        <v>38.740364999999997</v>
      </c>
      <c r="AH31">
        <v>67.878052999999994</v>
      </c>
      <c r="AI31">
        <v>47.284719000000003</v>
      </c>
      <c r="AJ31">
        <v>0</v>
      </c>
      <c r="AK31">
        <v>49.100147999999997</v>
      </c>
      <c r="AL31">
        <v>67.440156000000002</v>
      </c>
      <c r="AM31">
        <v>15.225364000000001</v>
      </c>
      <c r="AN31">
        <v>0.59214199999999995</v>
      </c>
      <c r="AO31">
        <v>19.907033999999999</v>
      </c>
      <c r="AP31">
        <v>11.152002</v>
      </c>
      <c r="AQ31">
        <v>60.208621000000001</v>
      </c>
      <c r="AR31">
        <v>51.259162000000003</v>
      </c>
      <c r="AS31">
        <v>5.2048480000000001</v>
      </c>
      <c r="AT31">
        <v>12.749063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56.29</v>
      </c>
      <c r="BA31">
        <f t="shared" si="1"/>
        <v>2001.4026419999996</v>
      </c>
      <c r="BD31">
        <v>0</v>
      </c>
      <c r="BE31">
        <v>8.1199999999999992</v>
      </c>
      <c r="BF31">
        <v>2.2400000000000002</v>
      </c>
      <c r="BG31">
        <v>0</v>
      </c>
      <c r="BH31">
        <v>6.49</v>
      </c>
      <c r="BI31">
        <v>7.62</v>
      </c>
      <c r="BJ31">
        <v>3.97</v>
      </c>
      <c r="BK31">
        <v>2.99</v>
      </c>
      <c r="BL31">
        <v>0.92</v>
      </c>
      <c r="BM31">
        <v>0</v>
      </c>
      <c r="BN31">
        <v>0</v>
      </c>
      <c r="BO31">
        <v>15.36</v>
      </c>
      <c r="BP31">
        <v>4.17</v>
      </c>
      <c r="BQ31">
        <v>0</v>
      </c>
      <c r="BR31">
        <v>4.22</v>
      </c>
      <c r="BS31">
        <v>0.19</v>
      </c>
      <c r="BT31">
        <v>0</v>
      </c>
      <c r="BU31">
        <v>0</v>
      </c>
      <c r="BV31">
        <v>0</v>
      </c>
      <c r="BW31">
        <f t="shared" si="2"/>
        <v>56.29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113.715835</v>
      </c>
      <c r="L32">
        <v>339.85134599999998</v>
      </c>
      <c r="M32">
        <v>88.991600000000005</v>
      </c>
      <c r="N32">
        <v>114.26231199999999</v>
      </c>
      <c r="O32">
        <v>119.621759</v>
      </c>
      <c r="P32">
        <v>134.75456299999999</v>
      </c>
      <c r="Q32">
        <v>0</v>
      </c>
      <c r="R32">
        <v>16.661543999999999</v>
      </c>
      <c r="S32">
        <v>1.9346000000000001</v>
      </c>
      <c r="T32">
        <v>0</v>
      </c>
      <c r="U32">
        <v>333.53713099999999</v>
      </c>
      <c r="V32">
        <v>8.8068799999999996</v>
      </c>
      <c r="W32">
        <v>15.476800000000001</v>
      </c>
      <c r="X32">
        <v>91.691141000000002</v>
      </c>
      <c r="Y32">
        <v>0</v>
      </c>
      <c r="Z32">
        <v>6.3394909999999998</v>
      </c>
      <c r="AA32">
        <v>0</v>
      </c>
      <c r="AB32">
        <v>12.739380000000001</v>
      </c>
      <c r="AC32">
        <v>9.3613750000000007</v>
      </c>
      <c r="AD32">
        <v>35.349150000000002</v>
      </c>
      <c r="AE32">
        <v>46.539220999999998</v>
      </c>
      <c r="AF32">
        <v>8.5838199999999993</v>
      </c>
      <c r="AG32">
        <v>38.740364999999997</v>
      </c>
      <c r="AH32">
        <v>67.878052999999994</v>
      </c>
      <c r="AI32">
        <v>47.284719000000003</v>
      </c>
      <c r="AJ32">
        <v>0</v>
      </c>
      <c r="AK32">
        <v>49.100147999999997</v>
      </c>
      <c r="AL32">
        <v>39.340091000000001</v>
      </c>
      <c r="AM32">
        <v>15.225364000000001</v>
      </c>
      <c r="AN32">
        <v>0.59214199999999995</v>
      </c>
      <c r="AO32">
        <v>19.907033999999999</v>
      </c>
      <c r="AP32">
        <v>11.152002</v>
      </c>
      <c r="AQ32">
        <v>60.208621000000001</v>
      </c>
      <c r="AR32">
        <v>51.259162000000003</v>
      </c>
      <c r="AS32">
        <v>5.2048480000000001</v>
      </c>
      <c r="AT32">
        <v>12.749063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56.29</v>
      </c>
      <c r="BA32">
        <f t="shared" si="1"/>
        <v>1973.1495600000001</v>
      </c>
      <c r="BD32">
        <v>0</v>
      </c>
      <c r="BE32">
        <v>8.1199999999999992</v>
      </c>
      <c r="BF32">
        <v>2.2400000000000002</v>
      </c>
      <c r="BG32">
        <v>0</v>
      </c>
      <c r="BH32">
        <v>6.49</v>
      </c>
      <c r="BI32">
        <v>7.62</v>
      </c>
      <c r="BJ32">
        <v>3.97</v>
      </c>
      <c r="BK32">
        <v>2.99</v>
      </c>
      <c r="BL32">
        <v>0.92</v>
      </c>
      <c r="BM32">
        <v>0</v>
      </c>
      <c r="BN32">
        <v>0</v>
      </c>
      <c r="BO32">
        <v>15.36</v>
      </c>
      <c r="BP32">
        <v>4.17</v>
      </c>
      <c r="BQ32">
        <v>0</v>
      </c>
      <c r="BR32">
        <v>4.22</v>
      </c>
      <c r="BS32">
        <v>0.19</v>
      </c>
      <c r="BT32">
        <v>0</v>
      </c>
      <c r="BU32">
        <v>0</v>
      </c>
      <c r="BV32">
        <v>0</v>
      </c>
      <c r="BW32">
        <f t="shared" si="2"/>
        <v>56.29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113.694383</v>
      </c>
      <c r="L33">
        <v>339.85134599999998</v>
      </c>
      <c r="M33">
        <v>88.991600000000005</v>
      </c>
      <c r="N33">
        <v>114.26231199999999</v>
      </c>
      <c r="O33">
        <v>119.621759</v>
      </c>
      <c r="P33">
        <v>134.75456299999999</v>
      </c>
      <c r="Q33">
        <v>0</v>
      </c>
      <c r="R33">
        <v>20.968869000000002</v>
      </c>
      <c r="S33">
        <v>13.178334</v>
      </c>
      <c r="T33">
        <v>0</v>
      </c>
      <c r="U33">
        <v>333.53713099999999</v>
      </c>
      <c r="V33">
        <v>8.8068799999999996</v>
      </c>
      <c r="W33">
        <v>15.476800000000001</v>
      </c>
      <c r="X33">
        <v>91.691141000000002</v>
      </c>
      <c r="Y33">
        <v>0</v>
      </c>
      <c r="Z33">
        <v>6.3394909999999998</v>
      </c>
      <c r="AA33">
        <v>0</v>
      </c>
      <c r="AB33">
        <v>12.739380000000001</v>
      </c>
      <c r="AC33">
        <v>9.3613750000000007</v>
      </c>
      <c r="AD33">
        <v>35.349150000000002</v>
      </c>
      <c r="AE33">
        <v>46.539220999999998</v>
      </c>
      <c r="AF33">
        <v>8.5838199999999993</v>
      </c>
      <c r="AG33">
        <v>38.740364999999997</v>
      </c>
      <c r="AH33">
        <v>67.878052999999994</v>
      </c>
      <c r="AI33">
        <v>13.545102</v>
      </c>
      <c r="AJ33">
        <v>0</v>
      </c>
      <c r="AK33">
        <v>49.100147999999997</v>
      </c>
      <c r="AL33">
        <v>22.480052000000001</v>
      </c>
      <c r="AM33">
        <v>10.212134000000001</v>
      </c>
      <c r="AN33">
        <v>0.59214199999999995</v>
      </c>
      <c r="AO33">
        <v>19.907033999999999</v>
      </c>
      <c r="AP33">
        <v>11.152002</v>
      </c>
      <c r="AQ33">
        <v>45.156466000000002</v>
      </c>
      <c r="AR33">
        <v>10.678991999999999</v>
      </c>
      <c r="AS33">
        <v>5.2048480000000001</v>
      </c>
      <c r="AT33">
        <v>12.749063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56.239999999999995</v>
      </c>
      <c r="BA33">
        <f t="shared" si="1"/>
        <v>1877.3839560000001</v>
      </c>
      <c r="BD33">
        <v>0</v>
      </c>
      <c r="BE33">
        <v>8.1199999999999992</v>
      </c>
      <c r="BF33">
        <v>2.19</v>
      </c>
      <c r="BG33">
        <v>0</v>
      </c>
      <c r="BH33">
        <v>6.49</v>
      </c>
      <c r="BI33">
        <v>7.62</v>
      </c>
      <c r="BJ33">
        <v>3.97</v>
      </c>
      <c r="BK33">
        <v>2.99</v>
      </c>
      <c r="BL33">
        <v>0.92</v>
      </c>
      <c r="BM33">
        <v>0</v>
      </c>
      <c r="BN33">
        <v>0</v>
      </c>
      <c r="BO33">
        <v>15.36</v>
      </c>
      <c r="BP33">
        <v>4.17</v>
      </c>
      <c r="BQ33">
        <v>0</v>
      </c>
      <c r="BR33">
        <v>4.22</v>
      </c>
      <c r="BS33">
        <v>0.19</v>
      </c>
      <c r="BT33">
        <v>0</v>
      </c>
      <c r="BU33">
        <v>0</v>
      </c>
      <c r="BV33">
        <v>0</v>
      </c>
      <c r="BW33">
        <f t="shared" si="2"/>
        <v>56.239999999999995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113.655006</v>
      </c>
      <c r="L34">
        <v>339.85134599999998</v>
      </c>
      <c r="M34">
        <v>88.991600000000005</v>
      </c>
      <c r="N34">
        <v>114.26231199999999</v>
      </c>
      <c r="O34">
        <v>119.621759</v>
      </c>
      <c r="P34">
        <v>134.75456299999999</v>
      </c>
      <c r="Q34">
        <v>0</v>
      </c>
      <c r="R34">
        <v>20.968869000000002</v>
      </c>
      <c r="S34">
        <v>13.178334</v>
      </c>
      <c r="T34">
        <v>0</v>
      </c>
      <c r="U34">
        <v>333.53713099999999</v>
      </c>
      <c r="V34">
        <v>8.8068799999999996</v>
      </c>
      <c r="W34">
        <v>15.476800000000001</v>
      </c>
      <c r="X34">
        <v>91.691141000000002</v>
      </c>
      <c r="Y34">
        <v>0</v>
      </c>
      <c r="Z34">
        <v>6.3394909999999998</v>
      </c>
      <c r="AA34">
        <v>0</v>
      </c>
      <c r="AB34">
        <v>12.739380000000001</v>
      </c>
      <c r="AC34">
        <v>9.3613750000000007</v>
      </c>
      <c r="AD34">
        <v>35.349150000000002</v>
      </c>
      <c r="AE34">
        <v>46.539220999999998</v>
      </c>
      <c r="AF34">
        <v>8.5838199999999993</v>
      </c>
      <c r="AG34">
        <v>38.740364999999997</v>
      </c>
      <c r="AH34">
        <v>46.259672000000002</v>
      </c>
      <c r="AI34">
        <v>3.0784319999999998</v>
      </c>
      <c r="AJ34">
        <v>0</v>
      </c>
      <c r="AK34">
        <v>49.100147999999997</v>
      </c>
      <c r="AL34">
        <v>22.480052000000001</v>
      </c>
      <c r="AM34">
        <v>5.1060670000000004</v>
      </c>
      <c r="AN34">
        <v>0.59214199999999995</v>
      </c>
      <c r="AO34">
        <v>19.907033999999999</v>
      </c>
      <c r="AP34">
        <v>11.152002</v>
      </c>
      <c r="AQ34">
        <v>30.104310999999999</v>
      </c>
      <c r="AR34">
        <v>4.2715969999999999</v>
      </c>
      <c r="AS34">
        <v>5.2048480000000001</v>
      </c>
      <c r="AT34">
        <v>12.749063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56.239999999999995</v>
      </c>
      <c r="BA34">
        <f t="shared" si="1"/>
        <v>1818.6939109999998</v>
      </c>
      <c r="BD34">
        <v>0</v>
      </c>
      <c r="BE34">
        <v>8.1199999999999992</v>
      </c>
      <c r="BF34">
        <v>2.19</v>
      </c>
      <c r="BG34">
        <v>0</v>
      </c>
      <c r="BH34">
        <v>6.49</v>
      </c>
      <c r="BI34">
        <v>7.62</v>
      </c>
      <c r="BJ34">
        <v>3.97</v>
      </c>
      <c r="BK34">
        <v>2.99</v>
      </c>
      <c r="BL34">
        <v>0.92</v>
      </c>
      <c r="BM34">
        <v>0</v>
      </c>
      <c r="BN34">
        <v>0</v>
      </c>
      <c r="BO34">
        <v>15.36</v>
      </c>
      <c r="BP34">
        <v>4.17</v>
      </c>
      <c r="BQ34">
        <v>0</v>
      </c>
      <c r="BR34">
        <v>4.22</v>
      </c>
      <c r="BS34">
        <v>0.19</v>
      </c>
      <c r="BT34">
        <v>0</v>
      </c>
      <c r="BU34">
        <v>0</v>
      </c>
      <c r="BV34">
        <v>0</v>
      </c>
      <c r="BW34">
        <f t="shared" si="2"/>
        <v>56.239999999999995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113.580483</v>
      </c>
      <c r="L35">
        <v>338.649674</v>
      </c>
      <c r="M35">
        <v>88.991600000000005</v>
      </c>
      <c r="N35">
        <v>114.26231199999999</v>
      </c>
      <c r="O35">
        <v>119.621759</v>
      </c>
      <c r="P35">
        <v>134.75456299999999</v>
      </c>
      <c r="Q35">
        <v>0</v>
      </c>
      <c r="R35">
        <v>20.157595000000001</v>
      </c>
      <c r="S35">
        <v>12.594688</v>
      </c>
      <c r="T35">
        <v>0</v>
      </c>
      <c r="U35">
        <v>333.53713099999999</v>
      </c>
      <c r="V35">
        <v>8.8068799999999996</v>
      </c>
      <c r="W35">
        <v>15.476800000000001</v>
      </c>
      <c r="X35">
        <v>91.691141000000002</v>
      </c>
      <c r="Y35">
        <v>0</v>
      </c>
      <c r="Z35">
        <v>6.3394909999999998</v>
      </c>
      <c r="AA35">
        <v>0</v>
      </c>
      <c r="AB35">
        <v>12.739380000000001</v>
      </c>
      <c r="AC35">
        <v>9.3613750000000007</v>
      </c>
      <c r="AD35">
        <v>35.349150000000002</v>
      </c>
      <c r="AE35">
        <v>46.539220999999998</v>
      </c>
      <c r="AF35">
        <v>8.5838199999999993</v>
      </c>
      <c r="AG35">
        <v>38.740364999999997</v>
      </c>
      <c r="AH35">
        <v>45.252034999999999</v>
      </c>
      <c r="AI35">
        <v>3.0784319999999998</v>
      </c>
      <c r="AJ35">
        <v>0</v>
      </c>
      <c r="AK35">
        <v>49.100147999999997</v>
      </c>
      <c r="AL35">
        <v>22.480052000000001</v>
      </c>
      <c r="AM35">
        <v>0</v>
      </c>
      <c r="AN35">
        <v>0.59214199999999995</v>
      </c>
      <c r="AO35">
        <v>19.907033999999999</v>
      </c>
      <c r="AP35">
        <v>11.152002</v>
      </c>
      <c r="AQ35">
        <v>30.104310999999999</v>
      </c>
      <c r="AR35">
        <v>4.2715969999999999</v>
      </c>
      <c r="AS35">
        <v>5.2048480000000001</v>
      </c>
      <c r="AT35">
        <v>12.749063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56.48</v>
      </c>
      <c r="BA35">
        <f t="shared" si="1"/>
        <v>1810.1490920000001</v>
      </c>
      <c r="BD35">
        <v>0</v>
      </c>
      <c r="BE35">
        <v>8.1199999999999992</v>
      </c>
      <c r="BF35">
        <v>2.2400000000000002</v>
      </c>
      <c r="BG35">
        <v>0</v>
      </c>
      <c r="BH35">
        <v>6.49</v>
      </c>
      <c r="BI35">
        <v>7.62</v>
      </c>
      <c r="BJ35">
        <v>3.97</v>
      </c>
      <c r="BK35">
        <v>3.18</v>
      </c>
      <c r="BL35">
        <v>0.92</v>
      </c>
      <c r="BM35">
        <v>0</v>
      </c>
      <c r="BN35">
        <v>0</v>
      </c>
      <c r="BO35">
        <v>15.36</v>
      </c>
      <c r="BP35">
        <v>4.17</v>
      </c>
      <c r="BQ35">
        <v>0</v>
      </c>
      <c r="BR35">
        <v>4.22</v>
      </c>
      <c r="BS35">
        <v>0.19</v>
      </c>
      <c r="BT35">
        <v>0</v>
      </c>
      <c r="BU35">
        <v>0</v>
      </c>
      <c r="BV35">
        <v>0</v>
      </c>
      <c r="BW35">
        <f t="shared" si="2"/>
        <v>56.48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113.600635</v>
      </c>
      <c r="L36">
        <v>338.649674</v>
      </c>
      <c r="M36">
        <v>88.991600000000005</v>
      </c>
      <c r="N36">
        <v>114.26231199999999</v>
      </c>
      <c r="O36">
        <v>119.621759</v>
      </c>
      <c r="P36">
        <v>134.75456299999999</v>
      </c>
      <c r="Q36">
        <v>0</v>
      </c>
      <c r="R36">
        <v>20.157595000000001</v>
      </c>
      <c r="S36">
        <v>12.594688</v>
      </c>
      <c r="T36">
        <v>0</v>
      </c>
      <c r="U36">
        <v>333.53713099999999</v>
      </c>
      <c r="V36">
        <v>8.8068799999999996</v>
      </c>
      <c r="W36">
        <v>15.476800000000001</v>
      </c>
      <c r="X36">
        <v>91.691141000000002</v>
      </c>
      <c r="Y36">
        <v>0</v>
      </c>
      <c r="Z36">
        <v>6.3394909999999998</v>
      </c>
      <c r="AA36">
        <v>0</v>
      </c>
      <c r="AB36">
        <v>12.739380000000001</v>
      </c>
      <c r="AC36">
        <v>9.3613750000000007</v>
      </c>
      <c r="AD36">
        <v>35.349150000000002</v>
      </c>
      <c r="AE36">
        <v>46.539220999999998</v>
      </c>
      <c r="AF36">
        <v>8.5838199999999993</v>
      </c>
      <c r="AG36">
        <v>38.740364999999997</v>
      </c>
      <c r="AH36">
        <v>45.252034999999999</v>
      </c>
      <c r="AI36">
        <v>0</v>
      </c>
      <c r="AJ36">
        <v>0</v>
      </c>
      <c r="AK36">
        <v>49.100147999999997</v>
      </c>
      <c r="AL36">
        <v>22.480052000000001</v>
      </c>
      <c r="AM36">
        <v>0</v>
      </c>
      <c r="AN36">
        <v>0.59214199999999995</v>
      </c>
      <c r="AO36">
        <v>19.907033999999999</v>
      </c>
      <c r="AP36">
        <v>11.152002</v>
      </c>
      <c r="AQ36">
        <v>15.052155000000001</v>
      </c>
      <c r="AR36">
        <v>4.2715969999999999</v>
      </c>
      <c r="AS36">
        <v>5.2048480000000001</v>
      </c>
      <c r="AT36">
        <v>12.749063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56.48</v>
      </c>
      <c r="BA36">
        <f t="shared" si="1"/>
        <v>1792.0386559999999</v>
      </c>
      <c r="BD36">
        <v>0</v>
      </c>
      <c r="BE36">
        <v>8.1199999999999992</v>
      </c>
      <c r="BF36">
        <v>2.2400000000000002</v>
      </c>
      <c r="BG36">
        <v>0</v>
      </c>
      <c r="BH36">
        <v>6.49</v>
      </c>
      <c r="BI36">
        <v>7.62</v>
      </c>
      <c r="BJ36">
        <v>3.97</v>
      </c>
      <c r="BK36">
        <v>3.18</v>
      </c>
      <c r="BL36">
        <v>0.92</v>
      </c>
      <c r="BM36">
        <v>0</v>
      </c>
      <c r="BN36">
        <v>0</v>
      </c>
      <c r="BO36">
        <v>15.36</v>
      </c>
      <c r="BP36">
        <v>4.17</v>
      </c>
      <c r="BQ36">
        <v>0</v>
      </c>
      <c r="BR36">
        <v>4.22</v>
      </c>
      <c r="BS36">
        <v>0.19</v>
      </c>
      <c r="BT36">
        <v>0</v>
      </c>
      <c r="BU36">
        <v>0</v>
      </c>
      <c r="BV36">
        <v>0</v>
      </c>
      <c r="BW36">
        <f t="shared" si="2"/>
        <v>56.48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113.578976</v>
      </c>
      <c r="L37">
        <v>338.649674</v>
      </c>
      <c r="M37">
        <v>88.991600000000005</v>
      </c>
      <c r="N37">
        <v>114.26231199999999</v>
      </c>
      <c r="O37">
        <v>119.621759</v>
      </c>
      <c r="P37">
        <v>134.75456299999999</v>
      </c>
      <c r="Q37">
        <v>0</v>
      </c>
      <c r="R37">
        <v>20.157595000000001</v>
      </c>
      <c r="S37">
        <v>12.594688</v>
      </c>
      <c r="T37">
        <v>0</v>
      </c>
      <c r="U37">
        <v>333.53713099999999</v>
      </c>
      <c r="V37">
        <v>8.8068799999999996</v>
      </c>
      <c r="W37">
        <v>15.476800000000001</v>
      </c>
      <c r="X37">
        <v>91.691141000000002</v>
      </c>
      <c r="Y37">
        <v>0</v>
      </c>
      <c r="Z37">
        <v>6.3394909999999998</v>
      </c>
      <c r="AA37">
        <v>0</v>
      </c>
      <c r="AB37">
        <v>12.739380000000001</v>
      </c>
      <c r="AC37">
        <v>9.3613750000000007</v>
      </c>
      <c r="AD37">
        <v>35.349150000000002</v>
      </c>
      <c r="AE37">
        <v>46.539220999999998</v>
      </c>
      <c r="AF37">
        <v>8.5838199999999993</v>
      </c>
      <c r="AG37">
        <v>38.740364999999997</v>
      </c>
      <c r="AH37">
        <v>45.252034999999999</v>
      </c>
      <c r="AI37">
        <v>0</v>
      </c>
      <c r="AJ37">
        <v>0</v>
      </c>
      <c r="AK37">
        <v>49.100147999999997</v>
      </c>
      <c r="AL37">
        <v>22.480052000000001</v>
      </c>
      <c r="AM37">
        <v>0</v>
      </c>
      <c r="AN37">
        <v>0.59214199999999995</v>
      </c>
      <c r="AO37">
        <v>24.457212999999999</v>
      </c>
      <c r="AP37">
        <v>11.152002</v>
      </c>
      <c r="AQ37">
        <v>0</v>
      </c>
      <c r="AR37">
        <v>4.2715969999999999</v>
      </c>
      <c r="AS37">
        <v>5.2048480000000001</v>
      </c>
      <c r="AT37">
        <v>12.749063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56.5</v>
      </c>
      <c r="BA37">
        <f t="shared" si="1"/>
        <v>1781.5350209999997</v>
      </c>
      <c r="BD37">
        <v>0</v>
      </c>
      <c r="BE37">
        <v>8.1199999999999992</v>
      </c>
      <c r="BF37">
        <v>2.2400000000000002</v>
      </c>
      <c r="BG37">
        <v>0</v>
      </c>
      <c r="BH37">
        <v>6.49</v>
      </c>
      <c r="BI37">
        <v>7.62</v>
      </c>
      <c r="BJ37">
        <v>3.97</v>
      </c>
      <c r="BK37">
        <v>3.18</v>
      </c>
      <c r="BL37">
        <v>0.92</v>
      </c>
      <c r="BM37">
        <v>0</v>
      </c>
      <c r="BN37">
        <v>0</v>
      </c>
      <c r="BO37">
        <v>15.36</v>
      </c>
      <c r="BP37">
        <v>4.17</v>
      </c>
      <c r="BQ37">
        <v>0</v>
      </c>
      <c r="BR37">
        <v>4.22</v>
      </c>
      <c r="BS37">
        <v>0.21</v>
      </c>
      <c r="BT37">
        <v>0</v>
      </c>
      <c r="BU37">
        <v>0</v>
      </c>
      <c r="BV37">
        <v>0</v>
      </c>
      <c r="BW37">
        <f t="shared" si="2"/>
        <v>56.5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113.600635</v>
      </c>
      <c r="L38">
        <v>338.649674</v>
      </c>
      <c r="M38">
        <v>88.991600000000005</v>
      </c>
      <c r="N38">
        <v>114.26231199999999</v>
      </c>
      <c r="O38">
        <v>119.621759</v>
      </c>
      <c r="P38">
        <v>134.75456299999999</v>
      </c>
      <c r="Q38">
        <v>0</v>
      </c>
      <c r="R38">
        <v>20.157595000000001</v>
      </c>
      <c r="S38">
        <v>12.594688</v>
      </c>
      <c r="T38">
        <v>0</v>
      </c>
      <c r="U38">
        <v>333.53713099999999</v>
      </c>
      <c r="V38">
        <v>8.8068799999999996</v>
      </c>
      <c r="W38">
        <v>15.476800000000001</v>
      </c>
      <c r="X38">
        <v>91.691141000000002</v>
      </c>
      <c r="Y38">
        <v>0</v>
      </c>
      <c r="Z38">
        <v>6.3394909999999998</v>
      </c>
      <c r="AA38">
        <v>0</v>
      </c>
      <c r="AB38">
        <v>12.739380000000001</v>
      </c>
      <c r="AC38">
        <v>9.3613750000000007</v>
      </c>
      <c r="AD38">
        <v>35.349150000000002</v>
      </c>
      <c r="AE38">
        <v>46.539220999999998</v>
      </c>
      <c r="AF38">
        <v>8.5838199999999993</v>
      </c>
      <c r="AG38">
        <v>38.740364999999997</v>
      </c>
      <c r="AH38">
        <v>45.252034999999999</v>
      </c>
      <c r="AI38">
        <v>0</v>
      </c>
      <c r="AJ38">
        <v>0</v>
      </c>
      <c r="AK38">
        <v>49.100147999999997</v>
      </c>
      <c r="AL38">
        <v>22.480052000000001</v>
      </c>
      <c r="AM38">
        <v>0</v>
      </c>
      <c r="AN38">
        <v>0.59214199999999995</v>
      </c>
      <c r="AO38">
        <v>24.457212999999999</v>
      </c>
      <c r="AP38">
        <v>11.152002</v>
      </c>
      <c r="AQ38">
        <v>0</v>
      </c>
      <c r="AR38">
        <v>4.2715969999999999</v>
      </c>
      <c r="AS38">
        <v>5.2048480000000001</v>
      </c>
      <c r="AT38">
        <v>12.749063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56.519999999999996</v>
      </c>
      <c r="BA38">
        <f t="shared" si="1"/>
        <v>1781.5766799999997</v>
      </c>
      <c r="BD38">
        <v>0</v>
      </c>
      <c r="BE38">
        <v>8.1199999999999992</v>
      </c>
      <c r="BF38">
        <v>2.2400000000000002</v>
      </c>
      <c r="BG38">
        <v>0</v>
      </c>
      <c r="BH38">
        <v>6.49</v>
      </c>
      <c r="BI38">
        <v>7.62</v>
      </c>
      <c r="BJ38">
        <v>3.97</v>
      </c>
      <c r="BK38">
        <v>3.18</v>
      </c>
      <c r="BL38">
        <v>0.92</v>
      </c>
      <c r="BM38">
        <v>0</v>
      </c>
      <c r="BN38">
        <v>0</v>
      </c>
      <c r="BO38">
        <v>15.36</v>
      </c>
      <c r="BP38">
        <v>4.17</v>
      </c>
      <c r="BQ38">
        <v>0</v>
      </c>
      <c r="BR38">
        <v>4.22</v>
      </c>
      <c r="BS38">
        <v>0.23</v>
      </c>
      <c r="BT38">
        <v>0</v>
      </c>
      <c r="BU38">
        <v>0</v>
      </c>
      <c r="BV38">
        <v>0</v>
      </c>
      <c r="BW38">
        <f t="shared" si="2"/>
        <v>56.519999999999996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113.60467</v>
      </c>
      <c r="L39">
        <v>338.649674</v>
      </c>
      <c r="M39">
        <v>88.991600000000005</v>
      </c>
      <c r="N39">
        <v>114.26231199999999</v>
      </c>
      <c r="O39">
        <v>119.621759</v>
      </c>
      <c r="P39">
        <v>134.75456299999999</v>
      </c>
      <c r="Q39">
        <v>0</v>
      </c>
      <c r="R39">
        <v>20.157595000000001</v>
      </c>
      <c r="S39">
        <v>12.594688</v>
      </c>
      <c r="T39">
        <v>0</v>
      </c>
      <c r="U39">
        <v>333.53713099999999</v>
      </c>
      <c r="V39">
        <v>8.8068799999999996</v>
      </c>
      <c r="W39">
        <v>15.476800000000001</v>
      </c>
      <c r="X39">
        <v>77.384</v>
      </c>
      <c r="Y39">
        <v>0</v>
      </c>
      <c r="Z39">
        <v>6.3394909999999998</v>
      </c>
      <c r="AA39">
        <v>0</v>
      </c>
      <c r="AB39">
        <v>12.739380000000001</v>
      </c>
      <c r="AC39">
        <v>9.3613750000000007</v>
      </c>
      <c r="AD39">
        <v>35.349150000000002</v>
      </c>
      <c r="AE39">
        <v>46.539220999999998</v>
      </c>
      <c r="AF39">
        <v>8.5838199999999993</v>
      </c>
      <c r="AG39">
        <v>38.740364999999997</v>
      </c>
      <c r="AH39">
        <v>45.252034999999999</v>
      </c>
      <c r="AI39">
        <v>0</v>
      </c>
      <c r="AJ39">
        <v>0</v>
      </c>
      <c r="AK39">
        <v>49.100147999999997</v>
      </c>
      <c r="AL39">
        <v>22.480052000000001</v>
      </c>
      <c r="AM39">
        <v>0</v>
      </c>
      <c r="AN39">
        <v>0</v>
      </c>
      <c r="AO39">
        <v>28.154233999999999</v>
      </c>
      <c r="AP39">
        <v>11.152002</v>
      </c>
      <c r="AQ39">
        <v>0</v>
      </c>
      <c r="AR39">
        <v>10.678991999999999</v>
      </c>
      <c r="AS39">
        <v>5.2048480000000001</v>
      </c>
      <c r="AT39">
        <v>12.749063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56.91</v>
      </c>
      <c r="BA39">
        <f t="shared" si="1"/>
        <v>1777.1758480000003</v>
      </c>
      <c r="BD39">
        <v>0</v>
      </c>
      <c r="BE39">
        <v>8.1199999999999992</v>
      </c>
      <c r="BF39">
        <v>2.2400000000000002</v>
      </c>
      <c r="BG39">
        <v>0</v>
      </c>
      <c r="BH39">
        <v>6.49</v>
      </c>
      <c r="BI39">
        <v>7.62</v>
      </c>
      <c r="BJ39">
        <v>3.97</v>
      </c>
      <c r="BK39">
        <v>3.4</v>
      </c>
      <c r="BL39">
        <v>1.06</v>
      </c>
      <c r="BM39">
        <v>0</v>
      </c>
      <c r="BN39">
        <v>0</v>
      </c>
      <c r="BO39">
        <v>15.36</v>
      </c>
      <c r="BP39">
        <v>4.17</v>
      </c>
      <c r="BQ39">
        <v>0</v>
      </c>
      <c r="BR39">
        <v>4.22</v>
      </c>
      <c r="BS39">
        <v>0.26</v>
      </c>
      <c r="BT39">
        <v>0</v>
      </c>
      <c r="BU39">
        <v>0</v>
      </c>
      <c r="BV39">
        <v>0</v>
      </c>
      <c r="BW39">
        <f t="shared" si="2"/>
        <v>56.91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113.60179100000001</v>
      </c>
      <c r="L40">
        <v>338.649674</v>
      </c>
      <c r="M40">
        <v>88.991600000000005</v>
      </c>
      <c r="N40">
        <v>114.26231199999999</v>
      </c>
      <c r="O40">
        <v>119.621759</v>
      </c>
      <c r="P40">
        <v>134.75456299999999</v>
      </c>
      <c r="Q40">
        <v>0</v>
      </c>
      <c r="R40">
        <v>20.157595000000001</v>
      </c>
      <c r="S40">
        <v>12.594688</v>
      </c>
      <c r="T40">
        <v>0</v>
      </c>
      <c r="U40">
        <v>333.53713099999999</v>
      </c>
      <c r="V40">
        <v>8.8068799999999996</v>
      </c>
      <c r="W40">
        <v>15.476800000000001</v>
      </c>
      <c r="X40">
        <v>67.710999999999999</v>
      </c>
      <c r="Y40">
        <v>0</v>
      </c>
      <c r="Z40">
        <v>6.3394909999999998</v>
      </c>
      <c r="AA40">
        <v>0</v>
      </c>
      <c r="AB40">
        <v>12.739380000000001</v>
      </c>
      <c r="AC40">
        <v>9.3613750000000007</v>
      </c>
      <c r="AD40">
        <v>35.349150000000002</v>
      </c>
      <c r="AE40">
        <v>46.539220999999998</v>
      </c>
      <c r="AF40">
        <v>8.5838199999999993</v>
      </c>
      <c r="AG40">
        <v>38.740364999999997</v>
      </c>
      <c r="AH40">
        <v>45.252034999999999</v>
      </c>
      <c r="AI40">
        <v>0</v>
      </c>
      <c r="AJ40">
        <v>0</v>
      </c>
      <c r="AK40">
        <v>49.100147999999997</v>
      </c>
      <c r="AL40">
        <v>22.480052000000001</v>
      </c>
      <c r="AM40">
        <v>0</v>
      </c>
      <c r="AN40">
        <v>0</v>
      </c>
      <c r="AO40">
        <v>28.154233999999999</v>
      </c>
      <c r="AP40">
        <v>11.152002</v>
      </c>
      <c r="AQ40">
        <v>0</v>
      </c>
      <c r="AR40">
        <v>10.678991999999999</v>
      </c>
      <c r="AS40">
        <v>5.2048480000000001</v>
      </c>
      <c r="AT40">
        <v>12.749063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56.91</v>
      </c>
      <c r="BA40">
        <f t="shared" si="1"/>
        <v>1767.499969</v>
      </c>
      <c r="BD40">
        <v>0</v>
      </c>
      <c r="BE40">
        <v>8.1199999999999992</v>
      </c>
      <c r="BF40">
        <v>2.2400000000000002</v>
      </c>
      <c r="BG40">
        <v>0</v>
      </c>
      <c r="BH40">
        <v>6.49</v>
      </c>
      <c r="BI40">
        <v>7.62</v>
      </c>
      <c r="BJ40">
        <v>3.97</v>
      </c>
      <c r="BK40">
        <v>3.4</v>
      </c>
      <c r="BL40">
        <v>1.06</v>
      </c>
      <c r="BM40">
        <v>0</v>
      </c>
      <c r="BN40">
        <v>0</v>
      </c>
      <c r="BO40">
        <v>15.36</v>
      </c>
      <c r="BP40">
        <v>4.17</v>
      </c>
      <c r="BQ40">
        <v>0</v>
      </c>
      <c r="BR40">
        <v>4.22</v>
      </c>
      <c r="BS40">
        <v>0.26</v>
      </c>
      <c r="BT40">
        <v>0</v>
      </c>
      <c r="BU40">
        <v>0</v>
      </c>
      <c r="BV40">
        <v>0</v>
      </c>
      <c r="BW40">
        <f t="shared" si="2"/>
        <v>56.91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113.60467</v>
      </c>
      <c r="L41">
        <v>338.649674</v>
      </c>
      <c r="M41">
        <v>88.991600000000005</v>
      </c>
      <c r="N41">
        <v>114.26231199999999</v>
      </c>
      <c r="O41">
        <v>119.621759</v>
      </c>
      <c r="P41">
        <v>134.75456299999999</v>
      </c>
      <c r="Q41">
        <v>0</v>
      </c>
      <c r="R41">
        <v>20.157595000000001</v>
      </c>
      <c r="S41">
        <v>12.594688</v>
      </c>
      <c r="T41">
        <v>0</v>
      </c>
      <c r="U41">
        <v>333.53713099999999</v>
      </c>
      <c r="V41">
        <v>8.8068799999999996</v>
      </c>
      <c r="W41">
        <v>15.476800000000001</v>
      </c>
      <c r="X41">
        <v>53.201500000000003</v>
      </c>
      <c r="Y41">
        <v>0</v>
      </c>
      <c r="Z41">
        <v>6.3394909999999998</v>
      </c>
      <c r="AA41">
        <v>0</v>
      </c>
      <c r="AB41">
        <v>12.739380000000001</v>
      </c>
      <c r="AC41">
        <v>9.3613750000000007</v>
      </c>
      <c r="AD41">
        <v>35.349150000000002</v>
      </c>
      <c r="AE41">
        <v>46.539220999999998</v>
      </c>
      <c r="AF41">
        <v>8.5838199999999993</v>
      </c>
      <c r="AG41">
        <v>38.740364999999997</v>
      </c>
      <c r="AH41">
        <v>45.252034999999999</v>
      </c>
      <c r="AI41">
        <v>0</v>
      </c>
      <c r="AJ41">
        <v>0</v>
      </c>
      <c r="AK41">
        <v>49.100147999999997</v>
      </c>
      <c r="AL41">
        <v>22.480052000000001</v>
      </c>
      <c r="AM41">
        <v>0</v>
      </c>
      <c r="AN41">
        <v>0</v>
      </c>
      <c r="AO41">
        <v>28.154233999999999</v>
      </c>
      <c r="AP41">
        <v>11.152002</v>
      </c>
      <c r="AQ41">
        <v>0</v>
      </c>
      <c r="AR41">
        <v>13.88269</v>
      </c>
      <c r="AS41">
        <v>5.2048480000000001</v>
      </c>
      <c r="AT41">
        <v>12.749063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57.089999999999996</v>
      </c>
      <c r="BA41">
        <f t="shared" si="1"/>
        <v>1756.3770459999996</v>
      </c>
      <c r="BD41">
        <v>0</v>
      </c>
      <c r="BE41">
        <v>8.1199999999999992</v>
      </c>
      <c r="BF41">
        <v>2.4</v>
      </c>
      <c r="BG41">
        <v>0</v>
      </c>
      <c r="BH41">
        <v>6.49</v>
      </c>
      <c r="BI41">
        <v>7.62</v>
      </c>
      <c r="BJ41">
        <v>3.97</v>
      </c>
      <c r="BK41">
        <v>3.4</v>
      </c>
      <c r="BL41">
        <v>1.06</v>
      </c>
      <c r="BM41">
        <v>0</v>
      </c>
      <c r="BN41">
        <v>0</v>
      </c>
      <c r="BO41">
        <v>15.36</v>
      </c>
      <c r="BP41">
        <v>4.17</v>
      </c>
      <c r="BQ41">
        <v>0</v>
      </c>
      <c r="BR41">
        <v>4.22</v>
      </c>
      <c r="BS41">
        <v>0.28000000000000003</v>
      </c>
      <c r="BT41">
        <v>0</v>
      </c>
      <c r="BU41">
        <v>0</v>
      </c>
      <c r="BV41">
        <v>0</v>
      </c>
      <c r="BW41">
        <f t="shared" si="2"/>
        <v>57.089999999999996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113.60179100000001</v>
      </c>
      <c r="L42">
        <v>338.649674</v>
      </c>
      <c r="M42">
        <v>88.991600000000005</v>
      </c>
      <c r="N42">
        <v>114.26231199999999</v>
      </c>
      <c r="O42">
        <v>119.621759</v>
      </c>
      <c r="P42">
        <v>134.75456299999999</v>
      </c>
      <c r="Q42">
        <v>0</v>
      </c>
      <c r="R42">
        <v>20.157595000000001</v>
      </c>
      <c r="S42">
        <v>12.594688</v>
      </c>
      <c r="T42">
        <v>0</v>
      </c>
      <c r="U42">
        <v>333.53713099999999</v>
      </c>
      <c r="V42">
        <v>1.9346000000000001</v>
      </c>
      <c r="W42">
        <v>15.476800000000001</v>
      </c>
      <c r="X42">
        <v>53.201500000000003</v>
      </c>
      <c r="Y42">
        <v>0</v>
      </c>
      <c r="Z42">
        <v>6.3394909999999998</v>
      </c>
      <c r="AA42">
        <v>0</v>
      </c>
      <c r="AB42">
        <v>12.739380000000001</v>
      </c>
      <c r="AC42">
        <v>9.3613750000000007</v>
      </c>
      <c r="AD42">
        <v>35.349150000000002</v>
      </c>
      <c r="AE42">
        <v>46.539220999999998</v>
      </c>
      <c r="AF42">
        <v>8.5838199999999993</v>
      </c>
      <c r="AG42">
        <v>38.740364999999997</v>
      </c>
      <c r="AH42">
        <v>45.252034999999999</v>
      </c>
      <c r="AI42">
        <v>0</v>
      </c>
      <c r="AJ42">
        <v>0</v>
      </c>
      <c r="AK42">
        <v>49.100147999999997</v>
      </c>
      <c r="AL42">
        <v>22.480052000000001</v>
      </c>
      <c r="AM42">
        <v>0</v>
      </c>
      <c r="AN42">
        <v>0</v>
      </c>
      <c r="AO42">
        <v>28.154233999999999</v>
      </c>
      <c r="AP42">
        <v>11.152002</v>
      </c>
      <c r="AQ42">
        <v>0</v>
      </c>
      <c r="AR42">
        <v>13.88269</v>
      </c>
      <c r="AS42">
        <v>5.2048480000000001</v>
      </c>
      <c r="AT42">
        <v>12.749063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57.169999999999995</v>
      </c>
      <c r="BA42">
        <f t="shared" si="1"/>
        <v>1749.5818869999996</v>
      </c>
      <c r="BD42">
        <v>0</v>
      </c>
      <c r="BE42">
        <v>8.1199999999999992</v>
      </c>
      <c r="BF42">
        <v>2.4</v>
      </c>
      <c r="BG42">
        <v>0</v>
      </c>
      <c r="BH42">
        <v>6.49</v>
      </c>
      <c r="BI42">
        <v>7.62</v>
      </c>
      <c r="BJ42">
        <v>3.97</v>
      </c>
      <c r="BK42">
        <v>3.46</v>
      </c>
      <c r="BL42">
        <v>1.08</v>
      </c>
      <c r="BM42">
        <v>0</v>
      </c>
      <c r="BN42">
        <v>0</v>
      </c>
      <c r="BO42">
        <v>15.36</v>
      </c>
      <c r="BP42">
        <v>4.17</v>
      </c>
      <c r="BQ42">
        <v>0</v>
      </c>
      <c r="BR42">
        <v>4.22</v>
      </c>
      <c r="BS42">
        <v>0.28000000000000003</v>
      </c>
      <c r="BT42">
        <v>0</v>
      </c>
      <c r="BU42">
        <v>0</v>
      </c>
      <c r="BV42">
        <v>0</v>
      </c>
      <c r="BW42">
        <f t="shared" si="2"/>
        <v>57.169999999999995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113.60467</v>
      </c>
      <c r="L43">
        <v>338.649674</v>
      </c>
      <c r="M43">
        <v>88.991600000000005</v>
      </c>
      <c r="N43">
        <v>114.26231199999999</v>
      </c>
      <c r="O43">
        <v>119.621759</v>
      </c>
      <c r="P43">
        <v>134.75456299999999</v>
      </c>
      <c r="Q43">
        <v>0</v>
      </c>
      <c r="R43">
        <v>20.157595000000001</v>
      </c>
      <c r="S43">
        <v>12.594688</v>
      </c>
      <c r="T43">
        <v>0</v>
      </c>
      <c r="U43">
        <v>333.53713099999999</v>
      </c>
      <c r="V43">
        <v>1.9346000000000001</v>
      </c>
      <c r="W43">
        <v>15.476800000000001</v>
      </c>
      <c r="X43">
        <v>81.253200000000007</v>
      </c>
      <c r="Y43">
        <v>0</v>
      </c>
      <c r="Z43">
        <v>6.3394909999999998</v>
      </c>
      <c r="AA43">
        <v>0</v>
      </c>
      <c r="AB43">
        <v>12.739380000000001</v>
      </c>
      <c r="AC43">
        <v>9.3613750000000007</v>
      </c>
      <c r="AD43">
        <v>35.349150000000002</v>
      </c>
      <c r="AE43">
        <v>46.539220999999998</v>
      </c>
      <c r="AF43">
        <v>8.5838199999999993</v>
      </c>
      <c r="AG43">
        <v>38.740364999999997</v>
      </c>
      <c r="AH43">
        <v>45.252034999999999</v>
      </c>
      <c r="AI43">
        <v>0</v>
      </c>
      <c r="AJ43">
        <v>0</v>
      </c>
      <c r="AK43">
        <v>49.100147999999997</v>
      </c>
      <c r="AL43">
        <v>22.480052000000001</v>
      </c>
      <c r="AM43">
        <v>0</v>
      </c>
      <c r="AN43">
        <v>0</v>
      </c>
      <c r="AO43">
        <v>28.154233999999999</v>
      </c>
      <c r="AP43">
        <v>11.152002</v>
      </c>
      <c r="AQ43">
        <v>0</v>
      </c>
      <c r="AR43">
        <v>13.88269</v>
      </c>
      <c r="AS43">
        <v>5.2048480000000001</v>
      </c>
      <c r="AT43">
        <v>12.749063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57.199999999999996</v>
      </c>
      <c r="BA43">
        <f t="shared" si="1"/>
        <v>1777.6664660000001</v>
      </c>
      <c r="BD43">
        <v>0</v>
      </c>
      <c r="BE43">
        <v>8.1199999999999992</v>
      </c>
      <c r="BF43">
        <v>2.4</v>
      </c>
      <c r="BG43">
        <v>0</v>
      </c>
      <c r="BH43">
        <v>6.49</v>
      </c>
      <c r="BI43">
        <v>7.62</v>
      </c>
      <c r="BJ43">
        <v>3.97</v>
      </c>
      <c r="BK43">
        <v>3.46</v>
      </c>
      <c r="BL43">
        <v>1.08</v>
      </c>
      <c r="BM43">
        <v>0</v>
      </c>
      <c r="BN43">
        <v>0</v>
      </c>
      <c r="BO43">
        <v>15.36</v>
      </c>
      <c r="BP43">
        <v>4.17</v>
      </c>
      <c r="BQ43">
        <v>0</v>
      </c>
      <c r="BR43">
        <v>4.22</v>
      </c>
      <c r="BS43">
        <v>0.31</v>
      </c>
      <c r="BT43">
        <v>0</v>
      </c>
      <c r="BU43">
        <v>0</v>
      </c>
      <c r="BV43">
        <v>0</v>
      </c>
      <c r="BW43">
        <f t="shared" si="2"/>
        <v>57.199999999999996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113.60179100000001</v>
      </c>
      <c r="L44">
        <v>338.649674</v>
      </c>
      <c r="M44">
        <v>88.991600000000005</v>
      </c>
      <c r="N44">
        <v>114.26231199999999</v>
      </c>
      <c r="O44">
        <v>119.621759</v>
      </c>
      <c r="P44">
        <v>134.75456299999999</v>
      </c>
      <c r="Q44">
        <v>0</v>
      </c>
      <c r="R44">
        <v>20.157595000000001</v>
      </c>
      <c r="S44">
        <v>12.594688</v>
      </c>
      <c r="T44">
        <v>0</v>
      </c>
      <c r="U44">
        <v>333.53713099999999</v>
      </c>
      <c r="V44">
        <v>7.7384000000000004</v>
      </c>
      <c r="W44">
        <v>27.084399999999999</v>
      </c>
      <c r="X44">
        <v>81.253200000000007</v>
      </c>
      <c r="Y44">
        <v>0</v>
      </c>
      <c r="Z44">
        <v>6.3394909999999998</v>
      </c>
      <c r="AA44">
        <v>0</v>
      </c>
      <c r="AB44">
        <v>12.739380000000001</v>
      </c>
      <c r="AC44">
        <v>9.3613750000000007</v>
      </c>
      <c r="AD44">
        <v>35.349150000000002</v>
      </c>
      <c r="AE44">
        <v>46.539220999999998</v>
      </c>
      <c r="AF44">
        <v>8.5838199999999993</v>
      </c>
      <c r="AG44">
        <v>38.740364999999997</v>
      </c>
      <c r="AH44">
        <v>45.252034999999999</v>
      </c>
      <c r="AI44">
        <v>0</v>
      </c>
      <c r="AJ44">
        <v>0</v>
      </c>
      <c r="AK44">
        <v>49.100147999999997</v>
      </c>
      <c r="AL44">
        <v>22.480052000000001</v>
      </c>
      <c r="AM44">
        <v>0</v>
      </c>
      <c r="AN44">
        <v>0</v>
      </c>
      <c r="AO44">
        <v>28.154233999999999</v>
      </c>
      <c r="AP44">
        <v>11.152002</v>
      </c>
      <c r="AQ44">
        <v>0</v>
      </c>
      <c r="AR44">
        <v>13.88269</v>
      </c>
      <c r="AS44">
        <v>5.2048480000000001</v>
      </c>
      <c r="AT44">
        <v>12.749063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57.349999999999994</v>
      </c>
      <c r="BA44">
        <f t="shared" si="1"/>
        <v>1795.2249869999998</v>
      </c>
      <c r="BD44">
        <v>0</v>
      </c>
      <c r="BE44">
        <v>8.1199999999999992</v>
      </c>
      <c r="BF44">
        <v>2.4</v>
      </c>
      <c r="BG44">
        <v>0</v>
      </c>
      <c r="BH44">
        <v>6.49</v>
      </c>
      <c r="BI44">
        <v>7.62</v>
      </c>
      <c r="BJ44">
        <v>3.97</v>
      </c>
      <c r="BK44">
        <v>3.57</v>
      </c>
      <c r="BL44">
        <v>1.1200000000000001</v>
      </c>
      <c r="BM44">
        <v>0</v>
      </c>
      <c r="BN44">
        <v>0</v>
      </c>
      <c r="BO44">
        <v>15.36</v>
      </c>
      <c r="BP44">
        <v>4.17</v>
      </c>
      <c r="BQ44">
        <v>0</v>
      </c>
      <c r="BR44">
        <v>4.22</v>
      </c>
      <c r="BS44">
        <v>0.31</v>
      </c>
      <c r="BT44">
        <v>0</v>
      </c>
      <c r="BU44">
        <v>0</v>
      </c>
      <c r="BV44">
        <v>0</v>
      </c>
      <c r="BW44">
        <f t="shared" si="2"/>
        <v>57.349999999999994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113.60467</v>
      </c>
      <c r="L45">
        <v>338.649674</v>
      </c>
      <c r="M45">
        <v>88.991600000000005</v>
      </c>
      <c r="N45">
        <v>114.26231199999999</v>
      </c>
      <c r="O45">
        <v>119.621759</v>
      </c>
      <c r="P45">
        <v>134.75456299999999</v>
      </c>
      <c r="Q45">
        <v>0</v>
      </c>
      <c r="R45">
        <v>20.157595000000001</v>
      </c>
      <c r="S45">
        <v>12.594688</v>
      </c>
      <c r="T45">
        <v>0</v>
      </c>
      <c r="U45">
        <v>333.53713099999999</v>
      </c>
      <c r="V45">
        <v>7.7384000000000004</v>
      </c>
      <c r="W45">
        <v>27.084399999999999</v>
      </c>
      <c r="X45">
        <v>81.253200000000007</v>
      </c>
      <c r="Y45">
        <v>0</v>
      </c>
      <c r="Z45">
        <v>6.3394909999999998</v>
      </c>
      <c r="AA45">
        <v>0</v>
      </c>
      <c r="AB45">
        <v>12.739380000000001</v>
      </c>
      <c r="AC45">
        <v>9.3613750000000007</v>
      </c>
      <c r="AD45">
        <v>35.349150000000002</v>
      </c>
      <c r="AE45">
        <v>46.539220999999998</v>
      </c>
      <c r="AF45">
        <v>8.5838199999999993</v>
      </c>
      <c r="AG45">
        <v>38.740364999999997</v>
      </c>
      <c r="AH45">
        <v>45.252034999999999</v>
      </c>
      <c r="AI45">
        <v>0</v>
      </c>
      <c r="AJ45">
        <v>0</v>
      </c>
      <c r="AK45">
        <v>49.100147999999997</v>
      </c>
      <c r="AL45">
        <v>33.720078000000001</v>
      </c>
      <c r="AM45">
        <v>0</v>
      </c>
      <c r="AN45">
        <v>0</v>
      </c>
      <c r="AO45">
        <v>28.154233999999999</v>
      </c>
      <c r="AP45">
        <v>11.152002</v>
      </c>
      <c r="AQ45">
        <v>0</v>
      </c>
      <c r="AR45">
        <v>51.259162000000003</v>
      </c>
      <c r="AS45">
        <v>28.626663000000001</v>
      </c>
      <c r="AT45">
        <v>12.749063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57.36999999999999</v>
      </c>
      <c r="BA45">
        <f t="shared" si="1"/>
        <v>1867.2861790000002</v>
      </c>
      <c r="BD45">
        <v>0</v>
      </c>
      <c r="BE45">
        <v>8.1199999999999992</v>
      </c>
      <c r="BF45">
        <v>2.4</v>
      </c>
      <c r="BG45">
        <v>0</v>
      </c>
      <c r="BH45">
        <v>6.49</v>
      </c>
      <c r="BI45">
        <v>7.62</v>
      </c>
      <c r="BJ45">
        <v>3.97</v>
      </c>
      <c r="BK45">
        <v>3.57</v>
      </c>
      <c r="BL45">
        <v>1.1200000000000001</v>
      </c>
      <c r="BM45">
        <v>0</v>
      </c>
      <c r="BN45">
        <v>0</v>
      </c>
      <c r="BO45">
        <v>15.36</v>
      </c>
      <c r="BP45">
        <v>4.17</v>
      </c>
      <c r="BQ45">
        <v>0</v>
      </c>
      <c r="BR45">
        <v>4.22</v>
      </c>
      <c r="BS45">
        <v>0.33</v>
      </c>
      <c r="BT45">
        <v>0</v>
      </c>
      <c r="BU45">
        <v>0</v>
      </c>
      <c r="BV45">
        <v>0</v>
      </c>
      <c r="BW45">
        <f t="shared" si="2"/>
        <v>57.36999999999999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113.60179100000001</v>
      </c>
      <c r="L46">
        <v>338.649674</v>
      </c>
      <c r="M46">
        <v>88.991600000000005</v>
      </c>
      <c r="N46">
        <v>114.26231199999999</v>
      </c>
      <c r="O46">
        <v>119.621759</v>
      </c>
      <c r="P46">
        <v>134.75456299999999</v>
      </c>
      <c r="Q46">
        <v>0</v>
      </c>
      <c r="R46">
        <v>20.157595000000001</v>
      </c>
      <c r="S46">
        <v>12.594688</v>
      </c>
      <c r="T46">
        <v>0</v>
      </c>
      <c r="U46">
        <v>333.53713099999999</v>
      </c>
      <c r="V46">
        <v>7.7384000000000004</v>
      </c>
      <c r="W46">
        <v>27.084399999999999</v>
      </c>
      <c r="X46">
        <v>81.253200000000007</v>
      </c>
      <c r="Y46">
        <v>0</v>
      </c>
      <c r="Z46">
        <v>6.3394909999999998</v>
      </c>
      <c r="AA46">
        <v>0</v>
      </c>
      <c r="AB46">
        <v>12.739380000000001</v>
      </c>
      <c r="AC46">
        <v>9.3613750000000007</v>
      </c>
      <c r="AD46">
        <v>35.349150000000002</v>
      </c>
      <c r="AE46">
        <v>46.539220999999998</v>
      </c>
      <c r="AF46">
        <v>8.5838199999999993</v>
      </c>
      <c r="AG46">
        <v>38.740364999999997</v>
      </c>
      <c r="AH46">
        <v>45.252034999999999</v>
      </c>
      <c r="AI46">
        <v>0</v>
      </c>
      <c r="AJ46">
        <v>0</v>
      </c>
      <c r="AK46">
        <v>49.100147999999997</v>
      </c>
      <c r="AL46">
        <v>33.720078000000001</v>
      </c>
      <c r="AM46">
        <v>0</v>
      </c>
      <c r="AN46">
        <v>0</v>
      </c>
      <c r="AO46">
        <v>28.154233999999999</v>
      </c>
      <c r="AP46">
        <v>11.152002</v>
      </c>
      <c r="AQ46">
        <v>0</v>
      </c>
      <c r="AR46">
        <v>51.259162000000003</v>
      </c>
      <c r="AS46">
        <v>28.626663000000001</v>
      </c>
      <c r="AT46">
        <v>12.749063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57.36999999999999</v>
      </c>
      <c r="BA46">
        <f t="shared" si="1"/>
        <v>1867.2833000000001</v>
      </c>
      <c r="BD46">
        <v>0</v>
      </c>
      <c r="BE46">
        <v>8.1199999999999992</v>
      </c>
      <c r="BF46">
        <v>2.4</v>
      </c>
      <c r="BG46">
        <v>0</v>
      </c>
      <c r="BH46">
        <v>6.49</v>
      </c>
      <c r="BI46">
        <v>7.62</v>
      </c>
      <c r="BJ46">
        <v>3.97</v>
      </c>
      <c r="BK46">
        <v>3.57</v>
      </c>
      <c r="BL46">
        <v>1.1200000000000001</v>
      </c>
      <c r="BM46">
        <v>0</v>
      </c>
      <c r="BN46">
        <v>0</v>
      </c>
      <c r="BO46">
        <v>15.36</v>
      </c>
      <c r="BP46">
        <v>4.17</v>
      </c>
      <c r="BQ46">
        <v>0</v>
      </c>
      <c r="BR46">
        <v>4.22</v>
      </c>
      <c r="BS46">
        <v>0.33</v>
      </c>
      <c r="BT46">
        <v>0</v>
      </c>
      <c r="BU46">
        <v>0</v>
      </c>
      <c r="BV46">
        <v>0</v>
      </c>
      <c r="BW46">
        <f t="shared" si="2"/>
        <v>57.36999999999999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113.60467</v>
      </c>
      <c r="L47">
        <v>338.649674</v>
      </c>
      <c r="M47">
        <v>88.991600000000005</v>
      </c>
      <c r="N47">
        <v>114.26231199999999</v>
      </c>
      <c r="O47">
        <v>119.621759</v>
      </c>
      <c r="P47">
        <v>134.75456299999999</v>
      </c>
      <c r="Q47">
        <v>0</v>
      </c>
      <c r="R47">
        <v>20.157595000000001</v>
      </c>
      <c r="S47">
        <v>12.594688</v>
      </c>
      <c r="T47">
        <v>0</v>
      </c>
      <c r="U47">
        <v>333.53713099999999</v>
      </c>
      <c r="V47">
        <v>7.7384000000000004</v>
      </c>
      <c r="W47">
        <v>27.084399999999999</v>
      </c>
      <c r="X47">
        <v>81.253200000000007</v>
      </c>
      <c r="Y47">
        <v>0</v>
      </c>
      <c r="Z47">
        <v>6.3394909999999998</v>
      </c>
      <c r="AA47">
        <v>0</v>
      </c>
      <c r="AB47">
        <v>12.739380000000001</v>
      </c>
      <c r="AC47">
        <v>9.3613750000000007</v>
      </c>
      <c r="AD47">
        <v>35.349150000000002</v>
      </c>
      <c r="AE47">
        <v>42.195560999999998</v>
      </c>
      <c r="AF47">
        <v>8.5838199999999993</v>
      </c>
      <c r="AG47">
        <v>38.740364999999997</v>
      </c>
      <c r="AH47">
        <v>45.252034999999999</v>
      </c>
      <c r="AI47">
        <v>0</v>
      </c>
      <c r="AJ47">
        <v>0</v>
      </c>
      <c r="AK47">
        <v>49.100147999999997</v>
      </c>
      <c r="AL47">
        <v>33.720078000000001</v>
      </c>
      <c r="AM47">
        <v>0</v>
      </c>
      <c r="AN47">
        <v>0</v>
      </c>
      <c r="AO47">
        <v>28.154233999999999</v>
      </c>
      <c r="AP47">
        <v>11.152002</v>
      </c>
      <c r="AQ47">
        <v>0</v>
      </c>
      <c r="AR47">
        <v>4.2715969999999999</v>
      </c>
      <c r="AS47">
        <v>28.626663000000001</v>
      </c>
      <c r="AT47">
        <v>12.749063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57.599999999999994</v>
      </c>
      <c r="BA47">
        <f t="shared" si="1"/>
        <v>1816.1849540000001</v>
      </c>
      <c r="BD47">
        <v>0</v>
      </c>
      <c r="BE47">
        <v>8.1199999999999992</v>
      </c>
      <c r="BF47">
        <v>2.4</v>
      </c>
      <c r="BG47">
        <v>0</v>
      </c>
      <c r="BH47">
        <v>6.49</v>
      </c>
      <c r="BI47">
        <v>7.62</v>
      </c>
      <c r="BJ47">
        <v>3.97</v>
      </c>
      <c r="BK47">
        <v>3.77</v>
      </c>
      <c r="BL47">
        <v>1.1200000000000001</v>
      </c>
      <c r="BM47">
        <v>0</v>
      </c>
      <c r="BN47">
        <v>0</v>
      </c>
      <c r="BO47">
        <v>15.36</v>
      </c>
      <c r="BP47">
        <v>4.17</v>
      </c>
      <c r="BQ47">
        <v>0</v>
      </c>
      <c r="BR47">
        <v>4.22</v>
      </c>
      <c r="BS47">
        <v>0.36</v>
      </c>
      <c r="BT47">
        <v>0</v>
      </c>
      <c r="BU47">
        <v>0</v>
      </c>
      <c r="BV47">
        <v>0</v>
      </c>
      <c r="BW47">
        <f t="shared" si="2"/>
        <v>57.599999999999994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113.60179100000001</v>
      </c>
      <c r="L48">
        <v>338.649674</v>
      </c>
      <c r="M48">
        <v>88.991600000000005</v>
      </c>
      <c r="N48">
        <v>114.26231199999999</v>
      </c>
      <c r="O48">
        <v>119.621759</v>
      </c>
      <c r="P48">
        <v>134.75456299999999</v>
      </c>
      <c r="Q48">
        <v>0</v>
      </c>
      <c r="R48">
        <v>20.157595000000001</v>
      </c>
      <c r="S48">
        <v>12.594688</v>
      </c>
      <c r="T48">
        <v>0</v>
      </c>
      <c r="U48">
        <v>333.53713099999999</v>
      </c>
      <c r="V48">
        <v>7.7384000000000004</v>
      </c>
      <c r="W48">
        <v>27.084399999999999</v>
      </c>
      <c r="X48">
        <v>81.253200000000007</v>
      </c>
      <c r="Y48">
        <v>0</v>
      </c>
      <c r="Z48">
        <v>6.3394909999999998</v>
      </c>
      <c r="AA48">
        <v>0</v>
      </c>
      <c r="AB48">
        <v>12.739380000000001</v>
      </c>
      <c r="AC48">
        <v>9.3613750000000007</v>
      </c>
      <c r="AD48">
        <v>35.349150000000002</v>
      </c>
      <c r="AE48">
        <v>42.195560999999998</v>
      </c>
      <c r="AF48">
        <v>8.5838199999999993</v>
      </c>
      <c r="AG48">
        <v>38.740364999999997</v>
      </c>
      <c r="AH48">
        <v>45.252034999999999</v>
      </c>
      <c r="AI48">
        <v>0</v>
      </c>
      <c r="AJ48">
        <v>0</v>
      </c>
      <c r="AK48">
        <v>49.100147999999997</v>
      </c>
      <c r="AL48">
        <v>33.720078000000001</v>
      </c>
      <c r="AM48">
        <v>0</v>
      </c>
      <c r="AN48">
        <v>0</v>
      </c>
      <c r="AO48">
        <v>28.154233999999999</v>
      </c>
      <c r="AP48">
        <v>11.152002</v>
      </c>
      <c r="AQ48">
        <v>0</v>
      </c>
      <c r="AR48">
        <v>4.2715969999999999</v>
      </c>
      <c r="AS48">
        <v>28.626663000000001</v>
      </c>
      <c r="AT48">
        <v>12.749063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57.599999999999994</v>
      </c>
      <c r="BA48">
        <f t="shared" si="1"/>
        <v>1816.1820749999999</v>
      </c>
      <c r="BD48">
        <v>0</v>
      </c>
      <c r="BE48">
        <v>8.1199999999999992</v>
      </c>
      <c r="BF48">
        <v>2.4</v>
      </c>
      <c r="BG48">
        <v>0</v>
      </c>
      <c r="BH48">
        <v>6.49</v>
      </c>
      <c r="BI48">
        <v>7.62</v>
      </c>
      <c r="BJ48">
        <v>3.97</v>
      </c>
      <c r="BK48">
        <v>3.77</v>
      </c>
      <c r="BL48">
        <v>1.1200000000000001</v>
      </c>
      <c r="BM48">
        <v>0</v>
      </c>
      <c r="BN48">
        <v>0</v>
      </c>
      <c r="BO48">
        <v>15.36</v>
      </c>
      <c r="BP48">
        <v>4.17</v>
      </c>
      <c r="BQ48">
        <v>0</v>
      </c>
      <c r="BR48">
        <v>4.22</v>
      </c>
      <c r="BS48">
        <v>0.36</v>
      </c>
      <c r="BT48">
        <v>0</v>
      </c>
      <c r="BU48">
        <v>0</v>
      </c>
      <c r="BV48">
        <v>0</v>
      </c>
      <c r="BW48">
        <f t="shared" si="2"/>
        <v>57.599999999999994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113.60467</v>
      </c>
      <c r="L49">
        <v>338.649674</v>
      </c>
      <c r="M49">
        <v>88.991600000000005</v>
      </c>
      <c r="N49">
        <v>114.26231199999999</v>
      </c>
      <c r="O49">
        <v>119.621759</v>
      </c>
      <c r="P49">
        <v>134.75456299999999</v>
      </c>
      <c r="Q49">
        <v>0</v>
      </c>
      <c r="R49">
        <v>20.157595000000001</v>
      </c>
      <c r="S49">
        <v>12.594688</v>
      </c>
      <c r="T49">
        <v>0</v>
      </c>
      <c r="U49">
        <v>333.53713099999999</v>
      </c>
      <c r="V49">
        <v>7.7384000000000004</v>
      </c>
      <c r="W49">
        <v>27.084399999999999</v>
      </c>
      <c r="X49">
        <v>81.253200000000007</v>
      </c>
      <c r="Y49">
        <v>0</v>
      </c>
      <c r="Z49">
        <v>6.3394909999999998</v>
      </c>
      <c r="AA49">
        <v>0</v>
      </c>
      <c r="AB49">
        <v>12.739380000000001</v>
      </c>
      <c r="AC49">
        <v>9.3613750000000007</v>
      </c>
      <c r="AD49">
        <v>35.349150000000002</v>
      </c>
      <c r="AE49">
        <v>29.785101999999998</v>
      </c>
      <c r="AF49">
        <v>8.5838199999999993</v>
      </c>
      <c r="AG49">
        <v>38.740364999999997</v>
      </c>
      <c r="AH49">
        <v>45.252034999999999</v>
      </c>
      <c r="AI49">
        <v>0</v>
      </c>
      <c r="AJ49">
        <v>0</v>
      </c>
      <c r="AK49">
        <v>49.100147999999997</v>
      </c>
      <c r="AL49">
        <v>33.720078000000001</v>
      </c>
      <c r="AM49">
        <v>0</v>
      </c>
      <c r="AN49">
        <v>0</v>
      </c>
      <c r="AO49">
        <v>28.154233999999999</v>
      </c>
      <c r="AP49">
        <v>9.2933350000000008</v>
      </c>
      <c r="AQ49">
        <v>0</v>
      </c>
      <c r="AR49">
        <v>4.2715969999999999</v>
      </c>
      <c r="AS49">
        <v>28.626663000000001</v>
      </c>
      <c r="AT49">
        <v>12.749063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57.61</v>
      </c>
      <c r="BA49">
        <f t="shared" si="1"/>
        <v>1801.9258279999999</v>
      </c>
      <c r="BD49">
        <v>0</v>
      </c>
      <c r="BE49">
        <v>8.1199999999999992</v>
      </c>
      <c r="BF49">
        <v>2.38</v>
      </c>
      <c r="BG49">
        <v>0</v>
      </c>
      <c r="BH49">
        <v>6.49</v>
      </c>
      <c r="BI49">
        <v>7.62</v>
      </c>
      <c r="BJ49">
        <v>3.97</v>
      </c>
      <c r="BK49">
        <v>3.77</v>
      </c>
      <c r="BL49">
        <v>1.1200000000000001</v>
      </c>
      <c r="BM49">
        <v>0</v>
      </c>
      <c r="BN49">
        <v>0</v>
      </c>
      <c r="BO49">
        <v>15.36</v>
      </c>
      <c r="BP49">
        <v>4.17</v>
      </c>
      <c r="BQ49">
        <v>0</v>
      </c>
      <c r="BR49">
        <v>4.22</v>
      </c>
      <c r="BS49">
        <v>0.39</v>
      </c>
      <c r="BT49">
        <v>0</v>
      </c>
      <c r="BU49">
        <v>0</v>
      </c>
      <c r="BV49">
        <v>0</v>
      </c>
      <c r="BW49">
        <f t="shared" si="2"/>
        <v>57.61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113.60179100000001</v>
      </c>
      <c r="L50">
        <v>338.649674</v>
      </c>
      <c r="M50">
        <v>88.991600000000005</v>
      </c>
      <c r="N50">
        <v>114.26231199999999</v>
      </c>
      <c r="O50">
        <v>119.621759</v>
      </c>
      <c r="P50">
        <v>134.75456299999999</v>
      </c>
      <c r="Q50">
        <v>0</v>
      </c>
      <c r="R50">
        <v>20.157595000000001</v>
      </c>
      <c r="S50">
        <v>12.594688</v>
      </c>
      <c r="T50">
        <v>0</v>
      </c>
      <c r="U50">
        <v>333.53713099999999</v>
      </c>
      <c r="V50">
        <v>7.7384000000000004</v>
      </c>
      <c r="W50">
        <v>27.084399999999999</v>
      </c>
      <c r="X50">
        <v>81.253200000000007</v>
      </c>
      <c r="Y50">
        <v>0</v>
      </c>
      <c r="Z50">
        <v>6.3394909999999998</v>
      </c>
      <c r="AA50">
        <v>0</v>
      </c>
      <c r="AB50">
        <v>12.739380000000001</v>
      </c>
      <c r="AC50">
        <v>9.3613750000000007</v>
      </c>
      <c r="AD50">
        <v>35.349150000000002</v>
      </c>
      <c r="AE50">
        <v>29.785101999999998</v>
      </c>
      <c r="AF50">
        <v>8.5838199999999993</v>
      </c>
      <c r="AG50">
        <v>38.740364999999997</v>
      </c>
      <c r="AH50">
        <v>45.252034999999999</v>
      </c>
      <c r="AI50">
        <v>0</v>
      </c>
      <c r="AJ50">
        <v>0</v>
      </c>
      <c r="AK50">
        <v>49.100147999999997</v>
      </c>
      <c r="AL50">
        <v>33.720078000000001</v>
      </c>
      <c r="AM50">
        <v>0</v>
      </c>
      <c r="AN50">
        <v>0</v>
      </c>
      <c r="AO50">
        <v>28.154233999999999</v>
      </c>
      <c r="AP50">
        <v>7.4346680000000003</v>
      </c>
      <c r="AQ50">
        <v>0</v>
      </c>
      <c r="AR50">
        <v>4.2715969999999999</v>
      </c>
      <c r="AS50">
        <v>28.626663000000001</v>
      </c>
      <c r="AT50">
        <v>12.749063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57.61</v>
      </c>
      <c r="BA50">
        <f t="shared" si="1"/>
        <v>1800.0642819999998</v>
      </c>
      <c r="BD50">
        <v>0</v>
      </c>
      <c r="BE50">
        <v>8.1199999999999992</v>
      </c>
      <c r="BF50">
        <v>2.38</v>
      </c>
      <c r="BG50">
        <v>0</v>
      </c>
      <c r="BH50">
        <v>6.49</v>
      </c>
      <c r="BI50">
        <v>7.62</v>
      </c>
      <c r="BJ50">
        <v>3.97</v>
      </c>
      <c r="BK50">
        <v>3.77</v>
      </c>
      <c r="BL50">
        <v>1.1200000000000001</v>
      </c>
      <c r="BM50">
        <v>0</v>
      </c>
      <c r="BN50">
        <v>0</v>
      </c>
      <c r="BO50">
        <v>15.36</v>
      </c>
      <c r="BP50">
        <v>4.17</v>
      </c>
      <c r="BQ50">
        <v>0</v>
      </c>
      <c r="BR50">
        <v>4.22</v>
      </c>
      <c r="BS50">
        <v>0.39</v>
      </c>
      <c r="BT50">
        <v>0</v>
      </c>
      <c r="BU50">
        <v>0</v>
      </c>
      <c r="BV50">
        <v>0</v>
      </c>
      <c r="BW50">
        <f t="shared" si="2"/>
        <v>57.61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113.60467</v>
      </c>
      <c r="L51">
        <v>338.649674</v>
      </c>
      <c r="M51">
        <v>88.991600000000005</v>
      </c>
      <c r="N51">
        <v>114.26231199999999</v>
      </c>
      <c r="O51">
        <v>119.621759</v>
      </c>
      <c r="P51">
        <v>134.75456299999999</v>
      </c>
      <c r="Q51">
        <v>0</v>
      </c>
      <c r="R51">
        <v>20.157595000000001</v>
      </c>
      <c r="S51">
        <v>12.594688</v>
      </c>
      <c r="T51">
        <v>0</v>
      </c>
      <c r="U51">
        <v>333.53713099999999</v>
      </c>
      <c r="V51">
        <v>7.7384000000000004</v>
      </c>
      <c r="W51">
        <v>27.084399999999999</v>
      </c>
      <c r="X51">
        <v>81.253200000000007</v>
      </c>
      <c r="Y51">
        <v>0</v>
      </c>
      <c r="Z51">
        <v>6.3394909999999998</v>
      </c>
      <c r="AA51">
        <v>0</v>
      </c>
      <c r="AB51">
        <v>12.739380000000001</v>
      </c>
      <c r="AC51">
        <v>9.3613750000000007</v>
      </c>
      <c r="AD51">
        <v>35.349150000000002</v>
      </c>
      <c r="AE51">
        <v>29.785101999999998</v>
      </c>
      <c r="AF51">
        <v>8.5838199999999993</v>
      </c>
      <c r="AG51">
        <v>38.740364999999997</v>
      </c>
      <c r="AH51">
        <v>45.252034999999999</v>
      </c>
      <c r="AI51">
        <v>0</v>
      </c>
      <c r="AJ51">
        <v>0</v>
      </c>
      <c r="AK51">
        <v>49.100147999999997</v>
      </c>
      <c r="AL51">
        <v>33.720078000000001</v>
      </c>
      <c r="AM51">
        <v>0</v>
      </c>
      <c r="AN51">
        <v>0</v>
      </c>
      <c r="AO51">
        <v>28.154233999999999</v>
      </c>
      <c r="AP51">
        <v>0</v>
      </c>
      <c r="AQ51">
        <v>0</v>
      </c>
      <c r="AR51">
        <v>4.2715969999999999</v>
      </c>
      <c r="AS51">
        <v>10.409696</v>
      </c>
      <c r="AT51">
        <v>12.749063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57.61</v>
      </c>
      <c r="BA51">
        <f t="shared" si="1"/>
        <v>1774.4155259999998</v>
      </c>
      <c r="BD51">
        <v>0</v>
      </c>
      <c r="BE51">
        <v>8.1199999999999992</v>
      </c>
      <c r="BF51">
        <v>2.38</v>
      </c>
      <c r="BG51">
        <v>0</v>
      </c>
      <c r="BH51">
        <v>6.49</v>
      </c>
      <c r="BI51">
        <v>7.62</v>
      </c>
      <c r="BJ51">
        <v>3.97</v>
      </c>
      <c r="BK51">
        <v>3.77</v>
      </c>
      <c r="BL51">
        <v>1.1200000000000001</v>
      </c>
      <c r="BM51">
        <v>0</v>
      </c>
      <c r="BN51">
        <v>0</v>
      </c>
      <c r="BO51">
        <v>15.36</v>
      </c>
      <c r="BP51">
        <v>4.17</v>
      </c>
      <c r="BQ51">
        <v>0</v>
      </c>
      <c r="BR51">
        <v>4.22</v>
      </c>
      <c r="BS51">
        <v>0.39</v>
      </c>
      <c r="BT51">
        <v>0</v>
      </c>
      <c r="BU51">
        <v>0</v>
      </c>
      <c r="BV51">
        <v>0</v>
      </c>
      <c r="BW51">
        <f t="shared" si="2"/>
        <v>57.61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113.60179100000001</v>
      </c>
      <c r="L52">
        <v>338.649674</v>
      </c>
      <c r="M52">
        <v>88.991600000000005</v>
      </c>
      <c r="N52">
        <v>114.26231199999999</v>
      </c>
      <c r="O52">
        <v>119.621759</v>
      </c>
      <c r="P52">
        <v>134.75456299999999</v>
      </c>
      <c r="Q52">
        <v>0</v>
      </c>
      <c r="R52">
        <v>20.157595000000001</v>
      </c>
      <c r="S52">
        <v>12.594688</v>
      </c>
      <c r="T52">
        <v>0</v>
      </c>
      <c r="U52">
        <v>333.53713099999999</v>
      </c>
      <c r="V52">
        <v>7.7384000000000004</v>
      </c>
      <c r="W52">
        <v>15.476800000000001</v>
      </c>
      <c r="X52">
        <v>81.253200000000007</v>
      </c>
      <c r="Y52">
        <v>0</v>
      </c>
      <c r="Z52">
        <v>6.3394909999999998</v>
      </c>
      <c r="AA52">
        <v>0</v>
      </c>
      <c r="AB52">
        <v>12.739380000000001</v>
      </c>
      <c r="AC52">
        <v>9.3613750000000007</v>
      </c>
      <c r="AD52">
        <v>35.349150000000002</v>
      </c>
      <c r="AE52">
        <v>29.785101999999998</v>
      </c>
      <c r="AF52">
        <v>8.5838199999999993</v>
      </c>
      <c r="AG52">
        <v>38.740364999999997</v>
      </c>
      <c r="AH52">
        <v>45.252034999999999</v>
      </c>
      <c r="AI52">
        <v>0</v>
      </c>
      <c r="AJ52">
        <v>0</v>
      </c>
      <c r="AK52">
        <v>49.100147999999997</v>
      </c>
      <c r="AL52">
        <v>33.720078000000001</v>
      </c>
      <c r="AM52">
        <v>0</v>
      </c>
      <c r="AN52">
        <v>0</v>
      </c>
      <c r="AO52">
        <v>28.154233999999999</v>
      </c>
      <c r="AP52">
        <v>0</v>
      </c>
      <c r="AQ52">
        <v>0</v>
      </c>
      <c r="AR52">
        <v>4.2715969999999999</v>
      </c>
      <c r="AS52">
        <v>10.409696</v>
      </c>
      <c r="AT52">
        <v>12.749063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57.61</v>
      </c>
      <c r="BA52">
        <f t="shared" si="1"/>
        <v>1762.8050469999998</v>
      </c>
      <c r="BD52">
        <v>0</v>
      </c>
      <c r="BE52">
        <v>8.1199999999999992</v>
      </c>
      <c r="BF52">
        <v>2.38</v>
      </c>
      <c r="BG52">
        <v>0</v>
      </c>
      <c r="BH52">
        <v>6.49</v>
      </c>
      <c r="BI52">
        <v>7.62</v>
      </c>
      <c r="BJ52">
        <v>3.97</v>
      </c>
      <c r="BK52">
        <v>3.77</v>
      </c>
      <c r="BL52">
        <v>1.1200000000000001</v>
      </c>
      <c r="BM52">
        <v>0</v>
      </c>
      <c r="BN52">
        <v>0</v>
      </c>
      <c r="BO52">
        <v>15.36</v>
      </c>
      <c r="BP52">
        <v>4.17</v>
      </c>
      <c r="BQ52">
        <v>0</v>
      </c>
      <c r="BR52">
        <v>4.22</v>
      </c>
      <c r="BS52">
        <v>0.39</v>
      </c>
      <c r="BT52">
        <v>0</v>
      </c>
      <c r="BU52">
        <v>0</v>
      </c>
      <c r="BV52">
        <v>0</v>
      </c>
      <c r="BW52">
        <f t="shared" si="2"/>
        <v>57.61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113.60467</v>
      </c>
      <c r="L53">
        <v>338.649674</v>
      </c>
      <c r="M53">
        <v>88.991600000000005</v>
      </c>
      <c r="N53">
        <v>114.26231199999999</v>
      </c>
      <c r="O53">
        <v>119.621759</v>
      </c>
      <c r="P53">
        <v>134.75456299999999</v>
      </c>
      <c r="Q53">
        <v>0</v>
      </c>
      <c r="R53">
        <v>20.157595000000001</v>
      </c>
      <c r="S53">
        <v>12.594688</v>
      </c>
      <c r="T53">
        <v>0</v>
      </c>
      <c r="U53">
        <v>333.53713099999999</v>
      </c>
      <c r="V53">
        <v>7.7384000000000004</v>
      </c>
      <c r="W53">
        <v>15.476800000000001</v>
      </c>
      <c r="X53">
        <v>81.253200000000007</v>
      </c>
      <c r="Y53">
        <v>0</v>
      </c>
      <c r="Z53">
        <v>0</v>
      </c>
      <c r="AA53">
        <v>0</v>
      </c>
      <c r="AB53">
        <v>12.739380000000001</v>
      </c>
      <c r="AC53">
        <v>9.3613750000000007</v>
      </c>
      <c r="AD53">
        <v>35.349150000000002</v>
      </c>
      <c r="AE53">
        <v>29.785101999999998</v>
      </c>
      <c r="AF53">
        <v>8.5838199999999993</v>
      </c>
      <c r="AG53">
        <v>38.740364999999997</v>
      </c>
      <c r="AH53">
        <v>45.252034999999999</v>
      </c>
      <c r="AI53">
        <v>0</v>
      </c>
      <c r="AJ53">
        <v>0</v>
      </c>
      <c r="AK53">
        <v>49.100147999999997</v>
      </c>
      <c r="AL53">
        <v>33.720078000000001</v>
      </c>
      <c r="AM53">
        <v>0</v>
      </c>
      <c r="AN53">
        <v>0</v>
      </c>
      <c r="AO53">
        <v>28.154233999999999</v>
      </c>
      <c r="AP53">
        <v>0</v>
      </c>
      <c r="AQ53">
        <v>0</v>
      </c>
      <c r="AR53">
        <v>4.2715969999999999</v>
      </c>
      <c r="AS53">
        <v>5.2048480000000001</v>
      </c>
      <c r="AT53">
        <v>12.749063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57.47</v>
      </c>
      <c r="BA53">
        <f t="shared" si="1"/>
        <v>1751.123587</v>
      </c>
      <c r="BD53">
        <v>0</v>
      </c>
      <c r="BE53">
        <v>8.1199999999999992</v>
      </c>
      <c r="BF53">
        <v>2.2400000000000002</v>
      </c>
      <c r="BG53">
        <v>0</v>
      </c>
      <c r="BH53">
        <v>6.49</v>
      </c>
      <c r="BI53">
        <v>7.62</v>
      </c>
      <c r="BJ53">
        <v>3.97</v>
      </c>
      <c r="BK53">
        <v>3.77</v>
      </c>
      <c r="BL53">
        <v>1.1200000000000001</v>
      </c>
      <c r="BM53">
        <v>0</v>
      </c>
      <c r="BN53">
        <v>0</v>
      </c>
      <c r="BO53">
        <v>15.36</v>
      </c>
      <c r="BP53">
        <v>4.17</v>
      </c>
      <c r="BQ53">
        <v>0</v>
      </c>
      <c r="BR53">
        <v>4.22</v>
      </c>
      <c r="BS53">
        <v>0.39</v>
      </c>
      <c r="BT53">
        <v>0</v>
      </c>
      <c r="BU53">
        <v>0</v>
      </c>
      <c r="BV53">
        <v>0</v>
      </c>
      <c r="BW53">
        <f t="shared" si="2"/>
        <v>57.47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113.60179100000001</v>
      </c>
      <c r="L54">
        <v>338.649674</v>
      </c>
      <c r="M54">
        <v>88.991600000000005</v>
      </c>
      <c r="N54">
        <v>114.26231199999999</v>
      </c>
      <c r="O54">
        <v>119.621759</v>
      </c>
      <c r="P54">
        <v>134.75456299999999</v>
      </c>
      <c r="Q54">
        <v>0</v>
      </c>
      <c r="R54">
        <v>20.157595000000001</v>
      </c>
      <c r="S54">
        <v>12.594688</v>
      </c>
      <c r="T54">
        <v>0</v>
      </c>
      <c r="U54">
        <v>333.53713099999999</v>
      </c>
      <c r="V54">
        <v>1.9346000000000001</v>
      </c>
      <c r="W54">
        <v>15.476800000000001</v>
      </c>
      <c r="X54">
        <v>53.201500000000003</v>
      </c>
      <c r="Y54">
        <v>0</v>
      </c>
      <c r="Z54">
        <v>0</v>
      </c>
      <c r="AA54">
        <v>0</v>
      </c>
      <c r="AB54">
        <v>12.739380000000001</v>
      </c>
      <c r="AC54">
        <v>9.3613750000000007</v>
      </c>
      <c r="AD54">
        <v>35.349150000000002</v>
      </c>
      <c r="AE54">
        <v>29.785101999999998</v>
      </c>
      <c r="AF54">
        <v>8.5838199999999993</v>
      </c>
      <c r="AG54">
        <v>38.740364999999997</v>
      </c>
      <c r="AH54">
        <v>54.961986000000003</v>
      </c>
      <c r="AI54">
        <v>0</v>
      </c>
      <c r="AJ54">
        <v>0</v>
      </c>
      <c r="AK54">
        <v>49.100147999999997</v>
      </c>
      <c r="AL54">
        <v>33.720078000000001</v>
      </c>
      <c r="AM54">
        <v>0</v>
      </c>
      <c r="AN54">
        <v>0</v>
      </c>
      <c r="AO54">
        <v>28.154233999999999</v>
      </c>
      <c r="AP54">
        <v>0</v>
      </c>
      <c r="AQ54">
        <v>0</v>
      </c>
      <c r="AR54">
        <v>4.2715969999999999</v>
      </c>
      <c r="AS54">
        <v>5.2048480000000001</v>
      </c>
      <c r="AT54">
        <v>12.749063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57.300000000000004</v>
      </c>
      <c r="BA54">
        <f t="shared" si="1"/>
        <v>1726.8051589999998</v>
      </c>
      <c r="BD54">
        <v>0</v>
      </c>
      <c r="BE54">
        <v>8.1199999999999992</v>
      </c>
      <c r="BF54">
        <v>2.2400000000000002</v>
      </c>
      <c r="BG54">
        <v>0</v>
      </c>
      <c r="BH54">
        <v>6.49</v>
      </c>
      <c r="BI54">
        <v>7.62</v>
      </c>
      <c r="BJ54">
        <v>3.97</v>
      </c>
      <c r="BK54">
        <v>3.65</v>
      </c>
      <c r="BL54">
        <v>1.07</v>
      </c>
      <c r="BM54">
        <v>0</v>
      </c>
      <c r="BN54">
        <v>0</v>
      </c>
      <c r="BO54">
        <v>15.36</v>
      </c>
      <c r="BP54">
        <v>4.17</v>
      </c>
      <c r="BQ54">
        <v>0</v>
      </c>
      <c r="BR54">
        <v>4.22</v>
      </c>
      <c r="BS54">
        <v>0.39</v>
      </c>
      <c r="BT54">
        <v>0</v>
      </c>
      <c r="BU54">
        <v>0</v>
      </c>
      <c r="BV54">
        <v>0</v>
      </c>
      <c r="BW54">
        <f t="shared" si="2"/>
        <v>57.300000000000004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113.606172</v>
      </c>
      <c r="L55">
        <v>338.649674</v>
      </c>
      <c r="M55">
        <v>88.991600000000005</v>
      </c>
      <c r="N55">
        <v>114.26231199999999</v>
      </c>
      <c r="O55">
        <v>119.621759</v>
      </c>
      <c r="P55">
        <v>134.75456299999999</v>
      </c>
      <c r="Q55">
        <v>0</v>
      </c>
      <c r="R55">
        <v>20.157595000000001</v>
      </c>
      <c r="S55">
        <v>12.594688</v>
      </c>
      <c r="T55">
        <v>0</v>
      </c>
      <c r="U55">
        <v>333.53713099999999</v>
      </c>
      <c r="V55">
        <v>1.9346000000000001</v>
      </c>
      <c r="W55">
        <v>15.476800000000001</v>
      </c>
      <c r="X55">
        <v>53.201500000000003</v>
      </c>
      <c r="Y55">
        <v>0</v>
      </c>
      <c r="Z55">
        <v>0</v>
      </c>
      <c r="AA55">
        <v>0</v>
      </c>
      <c r="AB55">
        <v>12.739380000000001</v>
      </c>
      <c r="AC55">
        <v>9.3613750000000007</v>
      </c>
      <c r="AD55">
        <v>35.349150000000002</v>
      </c>
      <c r="AE55">
        <v>29.785101999999998</v>
      </c>
      <c r="AF55">
        <v>8.5838199999999993</v>
      </c>
      <c r="AG55">
        <v>38.740364999999997</v>
      </c>
      <c r="AH55">
        <v>54.961986000000003</v>
      </c>
      <c r="AI55">
        <v>0</v>
      </c>
      <c r="AJ55">
        <v>0</v>
      </c>
      <c r="AK55">
        <v>49.100147999999997</v>
      </c>
      <c r="AL55">
        <v>33.720078000000001</v>
      </c>
      <c r="AM55">
        <v>0</v>
      </c>
      <c r="AN55">
        <v>0</v>
      </c>
      <c r="AO55">
        <v>28.154233999999999</v>
      </c>
      <c r="AP55">
        <v>0</v>
      </c>
      <c r="AQ55">
        <v>0</v>
      </c>
      <c r="AR55">
        <v>4.2715969999999999</v>
      </c>
      <c r="AS55">
        <v>5.2048480000000001</v>
      </c>
      <c r="AT55">
        <v>12.749063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57.46</v>
      </c>
      <c r="BA55">
        <f t="shared" si="1"/>
        <v>1726.9695400000001</v>
      </c>
      <c r="BD55">
        <v>0</v>
      </c>
      <c r="BE55">
        <v>8.1199999999999992</v>
      </c>
      <c r="BF55">
        <v>2.4</v>
      </c>
      <c r="BG55">
        <v>0</v>
      </c>
      <c r="BH55">
        <v>6.49</v>
      </c>
      <c r="BI55">
        <v>7.62</v>
      </c>
      <c r="BJ55">
        <v>3.97</v>
      </c>
      <c r="BK55">
        <v>3.65</v>
      </c>
      <c r="BL55">
        <v>1.07</v>
      </c>
      <c r="BM55">
        <v>0</v>
      </c>
      <c r="BN55">
        <v>0</v>
      </c>
      <c r="BO55">
        <v>15.36</v>
      </c>
      <c r="BP55">
        <v>4.17</v>
      </c>
      <c r="BQ55">
        <v>0</v>
      </c>
      <c r="BR55">
        <v>4.22</v>
      </c>
      <c r="BS55">
        <v>0.39</v>
      </c>
      <c r="BT55">
        <v>0</v>
      </c>
      <c r="BU55">
        <v>0</v>
      </c>
      <c r="BV55">
        <v>0</v>
      </c>
      <c r="BW55">
        <f t="shared" si="2"/>
        <v>57.46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113.606172</v>
      </c>
      <c r="L56">
        <v>338.649674</v>
      </c>
      <c r="M56">
        <v>88.991600000000005</v>
      </c>
      <c r="N56">
        <v>114.26231199999999</v>
      </c>
      <c r="O56">
        <v>119.621759</v>
      </c>
      <c r="P56">
        <v>134.75456299999999</v>
      </c>
      <c r="Q56">
        <v>0</v>
      </c>
      <c r="R56">
        <v>20.157595000000001</v>
      </c>
      <c r="S56">
        <v>12.594688</v>
      </c>
      <c r="T56">
        <v>0</v>
      </c>
      <c r="U56">
        <v>333.53713099999999</v>
      </c>
      <c r="V56">
        <v>1.9346000000000001</v>
      </c>
      <c r="W56">
        <v>15.476800000000001</v>
      </c>
      <c r="X56">
        <v>53.201500000000003</v>
      </c>
      <c r="Y56">
        <v>0</v>
      </c>
      <c r="Z56">
        <v>0</v>
      </c>
      <c r="AA56">
        <v>0</v>
      </c>
      <c r="AB56">
        <v>12.739380000000001</v>
      </c>
      <c r="AC56">
        <v>9.3613750000000007</v>
      </c>
      <c r="AD56">
        <v>35.349150000000002</v>
      </c>
      <c r="AE56">
        <v>29.785101999999998</v>
      </c>
      <c r="AF56">
        <v>8.5838199999999993</v>
      </c>
      <c r="AG56">
        <v>38.740364999999997</v>
      </c>
      <c r="AH56">
        <v>54.961986000000003</v>
      </c>
      <c r="AI56">
        <v>0</v>
      </c>
      <c r="AJ56">
        <v>0</v>
      </c>
      <c r="AK56">
        <v>49.100147999999997</v>
      </c>
      <c r="AL56">
        <v>33.720078000000001</v>
      </c>
      <c r="AM56">
        <v>0</v>
      </c>
      <c r="AN56">
        <v>0</v>
      </c>
      <c r="AO56">
        <v>28.154233999999999</v>
      </c>
      <c r="AP56">
        <v>0</v>
      </c>
      <c r="AQ56">
        <v>0</v>
      </c>
      <c r="AR56">
        <v>4.2715969999999999</v>
      </c>
      <c r="AS56">
        <v>5.2048480000000001</v>
      </c>
      <c r="AT56">
        <v>12.749063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57.46</v>
      </c>
      <c r="BA56">
        <f t="shared" si="1"/>
        <v>1726.9695400000001</v>
      </c>
      <c r="BD56">
        <v>0</v>
      </c>
      <c r="BE56">
        <v>8.1199999999999992</v>
      </c>
      <c r="BF56">
        <v>2.4</v>
      </c>
      <c r="BG56">
        <v>0</v>
      </c>
      <c r="BH56">
        <v>6.49</v>
      </c>
      <c r="BI56">
        <v>7.62</v>
      </c>
      <c r="BJ56">
        <v>3.97</v>
      </c>
      <c r="BK56">
        <v>3.65</v>
      </c>
      <c r="BL56">
        <v>1.07</v>
      </c>
      <c r="BM56">
        <v>0</v>
      </c>
      <c r="BN56">
        <v>0</v>
      </c>
      <c r="BO56">
        <v>15.36</v>
      </c>
      <c r="BP56">
        <v>4.17</v>
      </c>
      <c r="BQ56">
        <v>0</v>
      </c>
      <c r="BR56">
        <v>4.22</v>
      </c>
      <c r="BS56">
        <v>0.39</v>
      </c>
      <c r="BT56">
        <v>0</v>
      </c>
      <c r="BU56">
        <v>0</v>
      </c>
      <c r="BV56">
        <v>0</v>
      </c>
      <c r="BW56">
        <f t="shared" si="2"/>
        <v>57.46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113.603296</v>
      </c>
      <c r="L57">
        <v>338.649674</v>
      </c>
      <c r="M57">
        <v>88.991600000000005</v>
      </c>
      <c r="N57">
        <v>114.26231199999999</v>
      </c>
      <c r="O57">
        <v>119.621759</v>
      </c>
      <c r="P57">
        <v>134.75456299999999</v>
      </c>
      <c r="Q57">
        <v>0</v>
      </c>
      <c r="R57">
        <v>20.157595000000001</v>
      </c>
      <c r="S57">
        <v>12.594688</v>
      </c>
      <c r="T57">
        <v>0</v>
      </c>
      <c r="U57">
        <v>333.53713099999999</v>
      </c>
      <c r="V57">
        <v>1.9346000000000001</v>
      </c>
      <c r="W57">
        <v>15.476800000000001</v>
      </c>
      <c r="X57">
        <v>53.201500000000003</v>
      </c>
      <c r="Y57">
        <v>0</v>
      </c>
      <c r="Z57">
        <v>0</v>
      </c>
      <c r="AA57">
        <v>0</v>
      </c>
      <c r="AB57">
        <v>12.739380000000001</v>
      </c>
      <c r="AC57">
        <v>9.3613750000000007</v>
      </c>
      <c r="AD57">
        <v>35.349150000000002</v>
      </c>
      <c r="AE57">
        <v>29.785101999999998</v>
      </c>
      <c r="AF57">
        <v>8.5838199999999993</v>
      </c>
      <c r="AG57">
        <v>38.740364999999997</v>
      </c>
      <c r="AH57">
        <v>54.961986000000003</v>
      </c>
      <c r="AI57">
        <v>0</v>
      </c>
      <c r="AJ57">
        <v>0</v>
      </c>
      <c r="AK57">
        <v>49.100147999999997</v>
      </c>
      <c r="AL57">
        <v>33.720078000000001</v>
      </c>
      <c r="AM57">
        <v>0</v>
      </c>
      <c r="AN57">
        <v>0.55513299999999999</v>
      </c>
      <c r="AO57">
        <v>28.154233999999999</v>
      </c>
      <c r="AP57">
        <v>0</v>
      </c>
      <c r="AQ57">
        <v>0</v>
      </c>
      <c r="AR57">
        <v>8.5431939999999997</v>
      </c>
      <c r="AS57">
        <v>5.2048480000000001</v>
      </c>
      <c r="AT57">
        <v>12.749063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57.5</v>
      </c>
      <c r="BA57">
        <f t="shared" si="1"/>
        <v>1731.8333940000002</v>
      </c>
      <c r="BD57">
        <v>0</v>
      </c>
      <c r="BE57">
        <v>8.1199999999999992</v>
      </c>
      <c r="BF57">
        <v>2.4</v>
      </c>
      <c r="BG57">
        <v>0</v>
      </c>
      <c r="BH57">
        <v>6.49</v>
      </c>
      <c r="BI57">
        <v>7.62</v>
      </c>
      <c r="BJ57">
        <v>3.97</v>
      </c>
      <c r="BK57">
        <v>3.65</v>
      </c>
      <c r="BL57">
        <v>1.07</v>
      </c>
      <c r="BM57">
        <v>0</v>
      </c>
      <c r="BN57">
        <v>0</v>
      </c>
      <c r="BO57">
        <v>15.36</v>
      </c>
      <c r="BP57">
        <v>4.17</v>
      </c>
      <c r="BQ57">
        <v>0</v>
      </c>
      <c r="BR57">
        <v>4.22</v>
      </c>
      <c r="BS57">
        <v>0.43</v>
      </c>
      <c r="BT57">
        <v>0</v>
      </c>
      <c r="BU57">
        <v>0</v>
      </c>
      <c r="BV57">
        <v>0</v>
      </c>
      <c r="BW57">
        <f t="shared" si="2"/>
        <v>57.5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113.606172</v>
      </c>
      <c r="L58">
        <v>338.649674</v>
      </c>
      <c r="M58">
        <v>88.991600000000005</v>
      </c>
      <c r="N58">
        <v>114.26231199999999</v>
      </c>
      <c r="O58">
        <v>119.621759</v>
      </c>
      <c r="P58">
        <v>134.75456299999999</v>
      </c>
      <c r="Q58">
        <v>0</v>
      </c>
      <c r="R58">
        <v>20.157595000000001</v>
      </c>
      <c r="S58">
        <v>12.594688</v>
      </c>
      <c r="T58">
        <v>0</v>
      </c>
      <c r="U58">
        <v>333.53713099999999</v>
      </c>
      <c r="V58">
        <v>1.9346000000000001</v>
      </c>
      <c r="W58">
        <v>15.476800000000001</v>
      </c>
      <c r="X58">
        <v>53.201500000000003</v>
      </c>
      <c r="Y58">
        <v>0</v>
      </c>
      <c r="Z58">
        <v>0</v>
      </c>
      <c r="AA58">
        <v>0</v>
      </c>
      <c r="AB58">
        <v>12.739380000000001</v>
      </c>
      <c r="AC58">
        <v>9.3613750000000007</v>
      </c>
      <c r="AD58">
        <v>35.349150000000002</v>
      </c>
      <c r="AE58">
        <v>29.785101999999998</v>
      </c>
      <c r="AF58">
        <v>8.5838199999999993</v>
      </c>
      <c r="AG58">
        <v>38.740364999999997</v>
      </c>
      <c r="AH58">
        <v>54.961986000000003</v>
      </c>
      <c r="AI58">
        <v>0</v>
      </c>
      <c r="AJ58">
        <v>0</v>
      </c>
      <c r="AK58">
        <v>49.100147999999997</v>
      </c>
      <c r="AL58">
        <v>33.720078000000001</v>
      </c>
      <c r="AM58">
        <v>0</v>
      </c>
      <c r="AN58">
        <v>0.55513299999999999</v>
      </c>
      <c r="AO58">
        <v>28.154233999999999</v>
      </c>
      <c r="AP58">
        <v>0</v>
      </c>
      <c r="AQ58">
        <v>0</v>
      </c>
      <c r="AR58">
        <v>8.5431939999999997</v>
      </c>
      <c r="AS58">
        <v>5.2048480000000001</v>
      </c>
      <c r="AT58">
        <v>12.749063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57.5</v>
      </c>
      <c r="BA58">
        <f t="shared" si="1"/>
        <v>1731.8362700000002</v>
      </c>
      <c r="BD58">
        <v>0</v>
      </c>
      <c r="BE58">
        <v>8.1199999999999992</v>
      </c>
      <c r="BF58">
        <v>2.4</v>
      </c>
      <c r="BG58">
        <v>0</v>
      </c>
      <c r="BH58">
        <v>6.49</v>
      </c>
      <c r="BI58">
        <v>7.62</v>
      </c>
      <c r="BJ58">
        <v>3.97</v>
      </c>
      <c r="BK58">
        <v>3.65</v>
      </c>
      <c r="BL58">
        <v>1.07</v>
      </c>
      <c r="BM58">
        <v>0</v>
      </c>
      <c r="BN58">
        <v>0</v>
      </c>
      <c r="BO58">
        <v>15.36</v>
      </c>
      <c r="BP58">
        <v>4.17</v>
      </c>
      <c r="BQ58">
        <v>0</v>
      </c>
      <c r="BR58">
        <v>4.22</v>
      </c>
      <c r="BS58">
        <v>0.43</v>
      </c>
      <c r="BT58">
        <v>0</v>
      </c>
      <c r="BU58">
        <v>0</v>
      </c>
      <c r="BV58">
        <v>0</v>
      </c>
      <c r="BW58">
        <f t="shared" si="2"/>
        <v>57.5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113.603296</v>
      </c>
      <c r="L59">
        <v>338.649674</v>
      </c>
      <c r="M59">
        <v>88.991600000000005</v>
      </c>
      <c r="N59">
        <v>114.26231199999999</v>
      </c>
      <c r="O59">
        <v>119.621759</v>
      </c>
      <c r="P59">
        <v>134.75456299999999</v>
      </c>
      <c r="Q59">
        <v>0</v>
      </c>
      <c r="R59">
        <v>20.157595000000001</v>
      </c>
      <c r="S59">
        <v>12.594688</v>
      </c>
      <c r="T59">
        <v>0</v>
      </c>
      <c r="U59">
        <v>333.53713099999999</v>
      </c>
      <c r="V59">
        <v>1.9346000000000001</v>
      </c>
      <c r="W59">
        <v>15.476800000000001</v>
      </c>
      <c r="X59">
        <v>53.201500000000003</v>
      </c>
      <c r="Y59">
        <v>0</v>
      </c>
      <c r="Z59">
        <v>0</v>
      </c>
      <c r="AA59">
        <v>0</v>
      </c>
      <c r="AB59">
        <v>12.739380000000001</v>
      </c>
      <c r="AC59">
        <v>9.3613750000000007</v>
      </c>
      <c r="AD59">
        <v>35.349150000000002</v>
      </c>
      <c r="AE59">
        <v>29.785101999999998</v>
      </c>
      <c r="AF59">
        <v>8.5838199999999993</v>
      </c>
      <c r="AG59">
        <v>38.740364999999997</v>
      </c>
      <c r="AH59">
        <v>54.961986000000003</v>
      </c>
      <c r="AI59">
        <v>0</v>
      </c>
      <c r="AJ59">
        <v>0</v>
      </c>
      <c r="AK59">
        <v>49.100147999999997</v>
      </c>
      <c r="AL59">
        <v>33.720078000000001</v>
      </c>
      <c r="AM59">
        <v>0</v>
      </c>
      <c r="AN59">
        <v>0.55513299999999999</v>
      </c>
      <c r="AO59">
        <v>28.154233999999999</v>
      </c>
      <c r="AP59">
        <v>0</v>
      </c>
      <c r="AQ59">
        <v>0</v>
      </c>
      <c r="AR59">
        <v>8.5431939999999997</v>
      </c>
      <c r="AS59">
        <v>10.409696</v>
      </c>
      <c r="AT59">
        <v>12.749014000000001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57.39</v>
      </c>
      <c r="BA59">
        <f t="shared" si="1"/>
        <v>1736.9281930000002</v>
      </c>
      <c r="BD59">
        <v>0</v>
      </c>
      <c r="BE59">
        <v>8.1199999999999992</v>
      </c>
      <c r="BF59">
        <v>2.29</v>
      </c>
      <c r="BG59">
        <v>0</v>
      </c>
      <c r="BH59">
        <v>6.49</v>
      </c>
      <c r="BI59">
        <v>7.62</v>
      </c>
      <c r="BJ59">
        <v>3.97</v>
      </c>
      <c r="BK59">
        <v>3.65</v>
      </c>
      <c r="BL59">
        <v>1.07</v>
      </c>
      <c r="BM59">
        <v>0</v>
      </c>
      <c r="BN59">
        <v>0</v>
      </c>
      <c r="BO59">
        <v>15.36</v>
      </c>
      <c r="BP59">
        <v>4.17</v>
      </c>
      <c r="BQ59">
        <v>0</v>
      </c>
      <c r="BR59">
        <v>4.22</v>
      </c>
      <c r="BS59">
        <v>0.43</v>
      </c>
      <c r="BT59">
        <v>0</v>
      </c>
      <c r="BU59">
        <v>0</v>
      </c>
      <c r="BV59">
        <v>0</v>
      </c>
      <c r="BW59">
        <f t="shared" si="2"/>
        <v>57.39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113.606172</v>
      </c>
      <c r="L60">
        <v>338.649674</v>
      </c>
      <c r="M60">
        <v>88.991600000000005</v>
      </c>
      <c r="N60">
        <v>114.26231199999999</v>
      </c>
      <c r="O60">
        <v>119.621759</v>
      </c>
      <c r="P60">
        <v>134.75456299999999</v>
      </c>
      <c r="Q60">
        <v>0</v>
      </c>
      <c r="R60">
        <v>20.157595000000001</v>
      </c>
      <c r="S60">
        <v>12.594688</v>
      </c>
      <c r="T60">
        <v>0</v>
      </c>
      <c r="U60">
        <v>333.53713099999999</v>
      </c>
      <c r="V60">
        <v>1.9346000000000001</v>
      </c>
      <c r="W60">
        <v>15.476800000000001</v>
      </c>
      <c r="X60">
        <v>81.253200000000007</v>
      </c>
      <c r="Y60">
        <v>0</v>
      </c>
      <c r="Z60">
        <v>0</v>
      </c>
      <c r="AA60">
        <v>0</v>
      </c>
      <c r="AB60">
        <v>12.739380000000001</v>
      </c>
      <c r="AC60">
        <v>9.3613750000000007</v>
      </c>
      <c r="AD60">
        <v>35.349150000000002</v>
      </c>
      <c r="AE60">
        <v>29.785101999999998</v>
      </c>
      <c r="AF60">
        <v>8.5838199999999993</v>
      </c>
      <c r="AG60">
        <v>38.740364999999997</v>
      </c>
      <c r="AH60">
        <v>54.961986000000003</v>
      </c>
      <c r="AI60">
        <v>0</v>
      </c>
      <c r="AJ60">
        <v>0</v>
      </c>
      <c r="AK60">
        <v>49.100147999999997</v>
      </c>
      <c r="AL60">
        <v>33.720078000000001</v>
      </c>
      <c r="AM60">
        <v>0</v>
      </c>
      <c r="AN60">
        <v>0.55513299999999999</v>
      </c>
      <c r="AO60">
        <v>28.154233999999999</v>
      </c>
      <c r="AP60">
        <v>0</v>
      </c>
      <c r="AQ60">
        <v>0</v>
      </c>
      <c r="AR60">
        <v>8.5431939999999997</v>
      </c>
      <c r="AS60">
        <v>10.409696</v>
      </c>
      <c r="AT60">
        <v>12.749014000000001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57.39</v>
      </c>
      <c r="BA60">
        <f t="shared" si="1"/>
        <v>1764.9827690000006</v>
      </c>
      <c r="BD60">
        <v>0</v>
      </c>
      <c r="BE60">
        <v>8.1199999999999992</v>
      </c>
      <c r="BF60">
        <v>2.29</v>
      </c>
      <c r="BG60">
        <v>0</v>
      </c>
      <c r="BH60">
        <v>6.49</v>
      </c>
      <c r="BI60">
        <v>7.62</v>
      </c>
      <c r="BJ60">
        <v>3.97</v>
      </c>
      <c r="BK60">
        <v>3.65</v>
      </c>
      <c r="BL60">
        <v>1.07</v>
      </c>
      <c r="BM60">
        <v>0</v>
      </c>
      <c r="BN60">
        <v>0</v>
      </c>
      <c r="BO60">
        <v>15.36</v>
      </c>
      <c r="BP60">
        <v>4.17</v>
      </c>
      <c r="BQ60">
        <v>0</v>
      </c>
      <c r="BR60">
        <v>4.22</v>
      </c>
      <c r="BS60">
        <v>0.43</v>
      </c>
      <c r="BT60">
        <v>0</v>
      </c>
      <c r="BU60">
        <v>0</v>
      </c>
      <c r="BV60">
        <v>0</v>
      </c>
      <c r="BW60">
        <f t="shared" si="2"/>
        <v>57.39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113.603296</v>
      </c>
      <c r="L61">
        <v>338.649674</v>
      </c>
      <c r="M61">
        <v>88.991600000000005</v>
      </c>
      <c r="N61">
        <v>114.26231199999999</v>
      </c>
      <c r="O61">
        <v>119.621759</v>
      </c>
      <c r="P61">
        <v>134.75456299999999</v>
      </c>
      <c r="Q61">
        <v>0</v>
      </c>
      <c r="R61">
        <v>20.157595000000001</v>
      </c>
      <c r="S61">
        <v>12.594688</v>
      </c>
      <c r="T61">
        <v>0</v>
      </c>
      <c r="U61">
        <v>333.53713099999999</v>
      </c>
      <c r="V61">
        <v>1.9346000000000001</v>
      </c>
      <c r="W61">
        <v>15.476800000000001</v>
      </c>
      <c r="X61">
        <v>81.253200000000007</v>
      </c>
      <c r="Y61">
        <v>0</v>
      </c>
      <c r="Z61">
        <v>0</v>
      </c>
      <c r="AA61">
        <v>0</v>
      </c>
      <c r="AB61">
        <v>12.739380000000001</v>
      </c>
      <c r="AC61">
        <v>9.3613750000000007</v>
      </c>
      <c r="AD61">
        <v>35.349150000000002</v>
      </c>
      <c r="AE61">
        <v>29.785101999999998</v>
      </c>
      <c r="AF61">
        <v>8.5838199999999993</v>
      </c>
      <c r="AG61">
        <v>38.740364999999997</v>
      </c>
      <c r="AH61">
        <v>54.961986000000003</v>
      </c>
      <c r="AI61">
        <v>0</v>
      </c>
      <c r="AJ61">
        <v>0</v>
      </c>
      <c r="AK61">
        <v>49.100147999999997</v>
      </c>
      <c r="AL61">
        <v>22.480052000000001</v>
      </c>
      <c r="AM61">
        <v>0</v>
      </c>
      <c r="AN61">
        <v>0.55513299999999999</v>
      </c>
      <c r="AO61">
        <v>28.154233999999999</v>
      </c>
      <c r="AP61">
        <v>0</v>
      </c>
      <c r="AQ61">
        <v>0</v>
      </c>
      <c r="AR61">
        <v>51.259162000000003</v>
      </c>
      <c r="AS61">
        <v>10.409696</v>
      </c>
      <c r="AT61">
        <v>12.749014000000001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56.64</v>
      </c>
      <c r="BA61">
        <f t="shared" si="1"/>
        <v>1795.7058350000007</v>
      </c>
      <c r="BD61">
        <v>0</v>
      </c>
      <c r="BE61">
        <v>8.1199999999999992</v>
      </c>
      <c r="BF61">
        <v>2.29</v>
      </c>
      <c r="BG61">
        <v>0</v>
      </c>
      <c r="BH61">
        <v>6.49</v>
      </c>
      <c r="BI61">
        <v>7.62</v>
      </c>
      <c r="BJ61">
        <v>3.97</v>
      </c>
      <c r="BK61">
        <v>3.04</v>
      </c>
      <c r="BL61">
        <v>0.93</v>
      </c>
      <c r="BM61">
        <v>0</v>
      </c>
      <c r="BN61">
        <v>0</v>
      </c>
      <c r="BO61">
        <v>15.36</v>
      </c>
      <c r="BP61">
        <v>4.17</v>
      </c>
      <c r="BQ61">
        <v>0</v>
      </c>
      <c r="BR61">
        <v>4.22</v>
      </c>
      <c r="BS61">
        <v>0.43</v>
      </c>
      <c r="BT61">
        <v>0</v>
      </c>
      <c r="BU61">
        <v>0</v>
      </c>
      <c r="BV61">
        <v>0</v>
      </c>
      <c r="BW61">
        <f t="shared" si="2"/>
        <v>56.64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113.606172</v>
      </c>
      <c r="L62">
        <v>338.649674</v>
      </c>
      <c r="M62">
        <v>88.991600000000005</v>
      </c>
      <c r="N62">
        <v>114.26231199999999</v>
      </c>
      <c r="O62">
        <v>119.621759</v>
      </c>
      <c r="P62">
        <v>134.75456299999999</v>
      </c>
      <c r="Q62">
        <v>0</v>
      </c>
      <c r="R62">
        <v>20.157595000000001</v>
      </c>
      <c r="S62">
        <v>12.594688</v>
      </c>
      <c r="T62">
        <v>0</v>
      </c>
      <c r="U62">
        <v>333.53713099999999</v>
      </c>
      <c r="V62">
        <v>7.7384000000000004</v>
      </c>
      <c r="W62">
        <v>27.084399999999999</v>
      </c>
      <c r="X62">
        <v>81.253200000000007</v>
      </c>
      <c r="Y62">
        <v>0</v>
      </c>
      <c r="Z62">
        <v>0</v>
      </c>
      <c r="AA62">
        <v>0</v>
      </c>
      <c r="AB62">
        <v>12.739380000000001</v>
      </c>
      <c r="AC62">
        <v>9.3613750000000007</v>
      </c>
      <c r="AD62">
        <v>35.349150000000002</v>
      </c>
      <c r="AE62">
        <v>29.785101999999998</v>
      </c>
      <c r="AF62">
        <v>8.5838199999999993</v>
      </c>
      <c r="AG62">
        <v>38.740364999999997</v>
      </c>
      <c r="AH62">
        <v>54.961986000000003</v>
      </c>
      <c r="AI62">
        <v>0</v>
      </c>
      <c r="AJ62">
        <v>0</v>
      </c>
      <c r="AK62">
        <v>49.100147999999997</v>
      </c>
      <c r="AL62">
        <v>22.480052000000001</v>
      </c>
      <c r="AM62">
        <v>0</v>
      </c>
      <c r="AN62">
        <v>0.55513299999999999</v>
      </c>
      <c r="AO62">
        <v>28.154233999999999</v>
      </c>
      <c r="AP62">
        <v>0</v>
      </c>
      <c r="AQ62">
        <v>0</v>
      </c>
      <c r="AR62">
        <v>51.259162000000003</v>
      </c>
      <c r="AS62">
        <v>10.409696</v>
      </c>
      <c r="AT62">
        <v>12.749014000000001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56.53</v>
      </c>
      <c r="BA62">
        <f t="shared" si="1"/>
        <v>1813.0101110000005</v>
      </c>
      <c r="BD62">
        <v>0</v>
      </c>
      <c r="BE62">
        <v>8.1199999999999992</v>
      </c>
      <c r="BF62">
        <v>2.29</v>
      </c>
      <c r="BG62">
        <v>0</v>
      </c>
      <c r="BH62">
        <v>6.49</v>
      </c>
      <c r="BI62">
        <v>7.62</v>
      </c>
      <c r="BJ62">
        <v>3.97</v>
      </c>
      <c r="BK62">
        <v>2.96</v>
      </c>
      <c r="BL62">
        <v>0.9</v>
      </c>
      <c r="BM62">
        <v>0</v>
      </c>
      <c r="BN62">
        <v>0</v>
      </c>
      <c r="BO62">
        <v>15.36</v>
      </c>
      <c r="BP62">
        <v>4.17</v>
      </c>
      <c r="BQ62">
        <v>0</v>
      </c>
      <c r="BR62">
        <v>4.22</v>
      </c>
      <c r="BS62">
        <v>0.43</v>
      </c>
      <c r="BT62">
        <v>0</v>
      </c>
      <c r="BU62">
        <v>0</v>
      </c>
      <c r="BV62">
        <v>0</v>
      </c>
      <c r="BW62">
        <f t="shared" si="2"/>
        <v>56.53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113.664573</v>
      </c>
      <c r="L63">
        <v>338.649674</v>
      </c>
      <c r="M63">
        <v>88.991600000000005</v>
      </c>
      <c r="N63">
        <v>114.26231199999999</v>
      </c>
      <c r="O63">
        <v>119.621759</v>
      </c>
      <c r="P63">
        <v>134.75456299999999</v>
      </c>
      <c r="Q63">
        <v>0</v>
      </c>
      <c r="R63">
        <v>20.793911999999999</v>
      </c>
      <c r="S63">
        <v>13.101426</v>
      </c>
      <c r="T63">
        <v>0</v>
      </c>
      <c r="U63">
        <v>333.53713099999999</v>
      </c>
      <c r="V63">
        <v>7.7384000000000004</v>
      </c>
      <c r="W63">
        <v>27.084399999999999</v>
      </c>
      <c r="X63">
        <v>81.253200000000007</v>
      </c>
      <c r="Y63">
        <v>0</v>
      </c>
      <c r="Z63">
        <v>0</v>
      </c>
      <c r="AA63">
        <v>0</v>
      </c>
      <c r="AB63">
        <v>12.739380000000001</v>
      </c>
      <c r="AC63">
        <v>9.3613750000000007</v>
      </c>
      <c r="AD63">
        <v>35.349150000000002</v>
      </c>
      <c r="AE63">
        <v>29.785101999999998</v>
      </c>
      <c r="AF63">
        <v>8.5838199999999993</v>
      </c>
      <c r="AG63">
        <v>38.740364999999997</v>
      </c>
      <c r="AH63">
        <v>54.961986000000003</v>
      </c>
      <c r="AI63">
        <v>0</v>
      </c>
      <c r="AJ63">
        <v>0</v>
      </c>
      <c r="AK63">
        <v>49.100147999999997</v>
      </c>
      <c r="AL63">
        <v>22.480052000000001</v>
      </c>
      <c r="AM63">
        <v>0</v>
      </c>
      <c r="AN63">
        <v>0.66615999999999997</v>
      </c>
      <c r="AO63">
        <v>28.154233999999999</v>
      </c>
      <c r="AP63">
        <v>0</v>
      </c>
      <c r="AQ63">
        <v>0</v>
      </c>
      <c r="AR63">
        <v>4.2715969999999999</v>
      </c>
      <c r="AS63">
        <v>10.409696</v>
      </c>
      <c r="AT63">
        <v>12.749014000000001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56.53</v>
      </c>
      <c r="BA63">
        <f t="shared" si="1"/>
        <v>1767.3350290000001</v>
      </c>
      <c r="BD63">
        <v>0</v>
      </c>
      <c r="BE63">
        <v>8.1199999999999992</v>
      </c>
      <c r="BF63">
        <v>2.29</v>
      </c>
      <c r="BG63">
        <v>0</v>
      </c>
      <c r="BH63">
        <v>6.49</v>
      </c>
      <c r="BI63">
        <v>7.62</v>
      </c>
      <c r="BJ63">
        <v>3.97</v>
      </c>
      <c r="BK63">
        <v>2.96</v>
      </c>
      <c r="BL63">
        <v>0.9</v>
      </c>
      <c r="BM63">
        <v>0</v>
      </c>
      <c r="BN63">
        <v>0</v>
      </c>
      <c r="BO63">
        <v>15.36</v>
      </c>
      <c r="BP63">
        <v>4.17</v>
      </c>
      <c r="BQ63">
        <v>0</v>
      </c>
      <c r="BR63">
        <v>4.22</v>
      </c>
      <c r="BS63">
        <v>0.43</v>
      </c>
      <c r="BT63">
        <v>0</v>
      </c>
      <c r="BU63">
        <v>0</v>
      </c>
      <c r="BV63">
        <v>0</v>
      </c>
      <c r="BW63">
        <f t="shared" si="2"/>
        <v>56.53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113.667269</v>
      </c>
      <c r="L64">
        <v>338.649674</v>
      </c>
      <c r="M64">
        <v>88.991600000000005</v>
      </c>
      <c r="N64">
        <v>114.26231199999999</v>
      </c>
      <c r="O64">
        <v>119.621759</v>
      </c>
      <c r="P64">
        <v>134.75456299999999</v>
      </c>
      <c r="Q64">
        <v>0</v>
      </c>
      <c r="R64">
        <v>20.793911999999999</v>
      </c>
      <c r="S64">
        <v>13.101426</v>
      </c>
      <c r="T64">
        <v>0</v>
      </c>
      <c r="U64">
        <v>333.53713099999999</v>
      </c>
      <c r="V64">
        <v>7.7384000000000004</v>
      </c>
      <c r="W64">
        <v>27.084399999999999</v>
      </c>
      <c r="X64">
        <v>81.253200000000007</v>
      </c>
      <c r="Y64">
        <v>0</v>
      </c>
      <c r="Z64">
        <v>6.3394909999999998</v>
      </c>
      <c r="AA64">
        <v>0</v>
      </c>
      <c r="AB64">
        <v>12.739380000000001</v>
      </c>
      <c r="AC64">
        <v>9.3613750000000007</v>
      </c>
      <c r="AD64">
        <v>35.349150000000002</v>
      </c>
      <c r="AE64">
        <v>29.785101999999998</v>
      </c>
      <c r="AF64">
        <v>8.5838199999999993</v>
      </c>
      <c r="AG64">
        <v>38.740364999999997</v>
      </c>
      <c r="AH64">
        <v>54.961986000000003</v>
      </c>
      <c r="AI64">
        <v>0</v>
      </c>
      <c r="AJ64">
        <v>0</v>
      </c>
      <c r="AK64">
        <v>49.100147999999997</v>
      </c>
      <c r="AL64">
        <v>22.480052000000001</v>
      </c>
      <c r="AM64">
        <v>0</v>
      </c>
      <c r="AN64">
        <v>0.66615999999999997</v>
      </c>
      <c r="AO64">
        <v>28.154233999999999</v>
      </c>
      <c r="AP64">
        <v>0</v>
      </c>
      <c r="AQ64">
        <v>0</v>
      </c>
      <c r="AR64">
        <v>4.2715969999999999</v>
      </c>
      <c r="AS64">
        <v>10.409696</v>
      </c>
      <c r="AT64">
        <v>12.749014000000001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56.53</v>
      </c>
      <c r="BA64">
        <f t="shared" si="1"/>
        <v>1773.6772159999998</v>
      </c>
      <c r="BD64">
        <v>0</v>
      </c>
      <c r="BE64">
        <v>8.1199999999999992</v>
      </c>
      <c r="BF64">
        <v>2.29</v>
      </c>
      <c r="BG64">
        <v>0</v>
      </c>
      <c r="BH64">
        <v>6.49</v>
      </c>
      <c r="BI64">
        <v>7.62</v>
      </c>
      <c r="BJ64">
        <v>3.97</v>
      </c>
      <c r="BK64">
        <v>2.96</v>
      </c>
      <c r="BL64">
        <v>0.9</v>
      </c>
      <c r="BM64">
        <v>0</v>
      </c>
      <c r="BN64">
        <v>0</v>
      </c>
      <c r="BO64">
        <v>15.36</v>
      </c>
      <c r="BP64">
        <v>4.17</v>
      </c>
      <c r="BQ64">
        <v>0</v>
      </c>
      <c r="BR64">
        <v>4.22</v>
      </c>
      <c r="BS64">
        <v>0.43</v>
      </c>
      <c r="BT64">
        <v>0</v>
      </c>
      <c r="BU64">
        <v>0</v>
      </c>
      <c r="BV64">
        <v>0</v>
      </c>
      <c r="BW64">
        <f t="shared" si="2"/>
        <v>56.53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113.664573</v>
      </c>
      <c r="L65">
        <v>338.649674</v>
      </c>
      <c r="M65">
        <v>88.991600000000005</v>
      </c>
      <c r="N65">
        <v>114.26231199999999</v>
      </c>
      <c r="O65">
        <v>119.621759</v>
      </c>
      <c r="P65">
        <v>134.75456299999999</v>
      </c>
      <c r="Q65">
        <v>0</v>
      </c>
      <c r="R65">
        <v>20.793911999999999</v>
      </c>
      <c r="S65">
        <v>13.101426</v>
      </c>
      <c r="T65">
        <v>0</v>
      </c>
      <c r="U65">
        <v>333.53713099999999</v>
      </c>
      <c r="V65">
        <v>7.7384000000000004</v>
      </c>
      <c r="W65">
        <v>27.084399999999999</v>
      </c>
      <c r="X65">
        <v>81.253200000000007</v>
      </c>
      <c r="Y65">
        <v>0</v>
      </c>
      <c r="Z65">
        <v>6.3394909999999998</v>
      </c>
      <c r="AA65">
        <v>0</v>
      </c>
      <c r="AB65">
        <v>12.739380000000001</v>
      </c>
      <c r="AC65">
        <v>9.3613750000000007</v>
      </c>
      <c r="AD65">
        <v>35.349150000000002</v>
      </c>
      <c r="AE65">
        <v>29.785101999999998</v>
      </c>
      <c r="AF65">
        <v>8.5838199999999993</v>
      </c>
      <c r="AG65">
        <v>38.740364999999997</v>
      </c>
      <c r="AH65">
        <v>54.961986000000003</v>
      </c>
      <c r="AI65">
        <v>0</v>
      </c>
      <c r="AJ65">
        <v>0</v>
      </c>
      <c r="AK65">
        <v>49.100147999999997</v>
      </c>
      <c r="AL65">
        <v>22.480052000000001</v>
      </c>
      <c r="AM65">
        <v>0</v>
      </c>
      <c r="AN65">
        <v>0.66615999999999997</v>
      </c>
      <c r="AO65">
        <v>28.154233999999999</v>
      </c>
      <c r="AP65">
        <v>0</v>
      </c>
      <c r="AQ65">
        <v>0</v>
      </c>
      <c r="AR65">
        <v>4.2715969999999999</v>
      </c>
      <c r="AS65">
        <v>10.409696</v>
      </c>
      <c r="AT65">
        <v>12.749014000000001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56.53</v>
      </c>
      <c r="BA65">
        <f t="shared" si="1"/>
        <v>1773.6745199999998</v>
      </c>
      <c r="BD65">
        <v>0</v>
      </c>
      <c r="BE65">
        <v>8.1199999999999992</v>
      </c>
      <c r="BF65">
        <v>2.29</v>
      </c>
      <c r="BG65">
        <v>0</v>
      </c>
      <c r="BH65">
        <v>6.49</v>
      </c>
      <c r="BI65">
        <v>7.62</v>
      </c>
      <c r="BJ65">
        <v>3.97</v>
      </c>
      <c r="BK65">
        <v>2.96</v>
      </c>
      <c r="BL65">
        <v>0.9</v>
      </c>
      <c r="BM65">
        <v>0</v>
      </c>
      <c r="BN65">
        <v>0</v>
      </c>
      <c r="BO65">
        <v>15.36</v>
      </c>
      <c r="BP65">
        <v>4.17</v>
      </c>
      <c r="BQ65">
        <v>0</v>
      </c>
      <c r="BR65">
        <v>4.22</v>
      </c>
      <c r="BS65">
        <v>0.43</v>
      </c>
      <c r="BT65">
        <v>0</v>
      </c>
      <c r="BU65">
        <v>0</v>
      </c>
      <c r="BV65">
        <v>0</v>
      </c>
      <c r="BW65">
        <f t="shared" si="2"/>
        <v>56.53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113.667269</v>
      </c>
      <c r="L66">
        <v>338.649674</v>
      </c>
      <c r="M66">
        <v>88.991600000000005</v>
      </c>
      <c r="N66">
        <v>114.26231199999999</v>
      </c>
      <c r="O66">
        <v>119.621759</v>
      </c>
      <c r="P66">
        <v>134.75456299999999</v>
      </c>
      <c r="Q66">
        <v>0</v>
      </c>
      <c r="R66">
        <v>20.793911999999999</v>
      </c>
      <c r="S66">
        <v>13.101426</v>
      </c>
      <c r="T66">
        <v>0</v>
      </c>
      <c r="U66">
        <v>333.53713099999999</v>
      </c>
      <c r="V66">
        <v>7.7384000000000004</v>
      </c>
      <c r="W66">
        <v>27.084399999999999</v>
      </c>
      <c r="X66">
        <v>81.253200000000007</v>
      </c>
      <c r="Y66">
        <v>0</v>
      </c>
      <c r="Z66">
        <v>6.3394909999999998</v>
      </c>
      <c r="AA66">
        <v>0</v>
      </c>
      <c r="AB66">
        <v>12.739380000000001</v>
      </c>
      <c r="AC66">
        <v>9.3613750000000007</v>
      </c>
      <c r="AD66">
        <v>35.349150000000002</v>
      </c>
      <c r="AE66">
        <v>29.785101999999998</v>
      </c>
      <c r="AF66">
        <v>8.5838199999999993</v>
      </c>
      <c r="AG66">
        <v>38.740364999999997</v>
      </c>
      <c r="AH66">
        <v>54.961986000000003</v>
      </c>
      <c r="AI66">
        <v>0</v>
      </c>
      <c r="AJ66">
        <v>0</v>
      </c>
      <c r="AK66">
        <v>49.100147999999997</v>
      </c>
      <c r="AL66">
        <v>22.480052000000001</v>
      </c>
      <c r="AM66">
        <v>0</v>
      </c>
      <c r="AN66">
        <v>0.66615999999999997</v>
      </c>
      <c r="AO66">
        <v>28.154233999999999</v>
      </c>
      <c r="AP66">
        <v>0</v>
      </c>
      <c r="AQ66">
        <v>0</v>
      </c>
      <c r="AR66">
        <v>4.2715969999999999</v>
      </c>
      <c r="AS66">
        <v>10.409696</v>
      </c>
      <c r="AT66">
        <v>12.749014000000001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56.53</v>
      </c>
      <c r="BA66">
        <f t="shared" si="1"/>
        <v>1773.6772159999998</v>
      </c>
      <c r="BD66">
        <v>0</v>
      </c>
      <c r="BE66">
        <v>8.1199999999999992</v>
      </c>
      <c r="BF66">
        <v>2.29</v>
      </c>
      <c r="BG66">
        <v>0</v>
      </c>
      <c r="BH66">
        <v>6.49</v>
      </c>
      <c r="BI66">
        <v>7.62</v>
      </c>
      <c r="BJ66">
        <v>3.97</v>
      </c>
      <c r="BK66">
        <v>2.96</v>
      </c>
      <c r="BL66">
        <v>0.9</v>
      </c>
      <c r="BM66">
        <v>0</v>
      </c>
      <c r="BN66">
        <v>0</v>
      </c>
      <c r="BO66">
        <v>15.36</v>
      </c>
      <c r="BP66">
        <v>4.17</v>
      </c>
      <c r="BQ66">
        <v>0</v>
      </c>
      <c r="BR66">
        <v>4.22</v>
      </c>
      <c r="BS66">
        <v>0.43</v>
      </c>
      <c r="BT66">
        <v>0</v>
      </c>
      <c r="BU66">
        <v>0</v>
      </c>
      <c r="BV66">
        <v>0</v>
      </c>
      <c r="BW66">
        <f t="shared" si="2"/>
        <v>56.53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113.666731</v>
      </c>
      <c r="L67">
        <v>338.649674</v>
      </c>
      <c r="M67">
        <v>88.991600000000005</v>
      </c>
      <c r="N67">
        <v>114.26231199999999</v>
      </c>
      <c r="O67">
        <v>119.621759</v>
      </c>
      <c r="P67">
        <v>134.75456299999999</v>
      </c>
      <c r="Q67">
        <v>0</v>
      </c>
      <c r="R67">
        <v>20.793911999999999</v>
      </c>
      <c r="S67">
        <v>13.101426</v>
      </c>
      <c r="T67">
        <v>0</v>
      </c>
      <c r="U67">
        <v>333.53713099999999</v>
      </c>
      <c r="V67">
        <v>7.7384000000000004</v>
      </c>
      <c r="W67">
        <v>27.084399999999999</v>
      </c>
      <c r="X67">
        <v>81.253200000000007</v>
      </c>
      <c r="Y67">
        <v>0</v>
      </c>
      <c r="Z67">
        <v>6.3394909999999998</v>
      </c>
      <c r="AA67">
        <v>0</v>
      </c>
      <c r="AB67">
        <v>12.739380000000001</v>
      </c>
      <c r="AC67">
        <v>9.3613750000000007</v>
      </c>
      <c r="AD67">
        <v>35.349150000000002</v>
      </c>
      <c r="AE67">
        <v>29.785101999999998</v>
      </c>
      <c r="AF67">
        <v>8.5838199999999993</v>
      </c>
      <c r="AG67">
        <v>38.740364999999997</v>
      </c>
      <c r="AH67">
        <v>54.961986000000003</v>
      </c>
      <c r="AI67">
        <v>0</v>
      </c>
      <c r="AJ67">
        <v>0</v>
      </c>
      <c r="AK67">
        <v>49.100147999999997</v>
      </c>
      <c r="AL67">
        <v>22.480052000000001</v>
      </c>
      <c r="AM67">
        <v>0</v>
      </c>
      <c r="AN67">
        <v>0.66615999999999997</v>
      </c>
      <c r="AO67">
        <v>28.154233999999999</v>
      </c>
      <c r="AP67">
        <v>0</v>
      </c>
      <c r="AQ67">
        <v>0</v>
      </c>
      <c r="AR67">
        <v>4.2715969999999999</v>
      </c>
      <c r="AS67">
        <v>10.409696</v>
      </c>
      <c r="AT67">
        <v>12.749014000000001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56.99</v>
      </c>
      <c r="BA67">
        <f t="shared" si="1"/>
        <v>1774.1366780000001</v>
      </c>
      <c r="BD67">
        <v>0</v>
      </c>
      <c r="BE67">
        <v>8.1199999999999992</v>
      </c>
      <c r="BF67">
        <v>2.75</v>
      </c>
      <c r="BG67">
        <v>0</v>
      </c>
      <c r="BH67">
        <v>6.49</v>
      </c>
      <c r="BI67">
        <v>7.62</v>
      </c>
      <c r="BJ67">
        <v>3.97</v>
      </c>
      <c r="BK67">
        <v>2.96</v>
      </c>
      <c r="BL67">
        <v>0.9</v>
      </c>
      <c r="BM67">
        <v>0</v>
      </c>
      <c r="BN67">
        <v>0</v>
      </c>
      <c r="BO67">
        <v>15.36</v>
      </c>
      <c r="BP67">
        <v>4.17</v>
      </c>
      <c r="BQ67">
        <v>0</v>
      </c>
      <c r="BR67">
        <v>4.22</v>
      </c>
      <c r="BS67">
        <v>0.43</v>
      </c>
      <c r="BT67">
        <v>0</v>
      </c>
      <c r="BU67">
        <v>0</v>
      </c>
      <c r="BV67">
        <v>0</v>
      </c>
      <c r="BW67">
        <f t="shared" si="2"/>
        <v>56.99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113.66619300000001</v>
      </c>
      <c r="L68">
        <v>338.649674</v>
      </c>
      <c r="M68">
        <v>88.991600000000005</v>
      </c>
      <c r="N68">
        <v>114.26231199999999</v>
      </c>
      <c r="O68">
        <v>119.621759</v>
      </c>
      <c r="P68">
        <v>134.75456299999999</v>
      </c>
      <c r="Q68">
        <v>0</v>
      </c>
      <c r="R68">
        <v>20.793911999999999</v>
      </c>
      <c r="S68">
        <v>13.101426</v>
      </c>
      <c r="T68">
        <v>0</v>
      </c>
      <c r="U68">
        <v>333.53713099999999</v>
      </c>
      <c r="V68">
        <v>7.7384000000000004</v>
      </c>
      <c r="W68">
        <v>27.084399999999999</v>
      </c>
      <c r="X68">
        <v>81.253200000000007</v>
      </c>
      <c r="Y68">
        <v>0</v>
      </c>
      <c r="Z68">
        <v>6.3394909999999998</v>
      </c>
      <c r="AA68">
        <v>0</v>
      </c>
      <c r="AB68">
        <v>12.739380000000001</v>
      </c>
      <c r="AC68">
        <v>9.3613750000000007</v>
      </c>
      <c r="AD68">
        <v>35.349150000000002</v>
      </c>
      <c r="AE68">
        <v>29.785101999999998</v>
      </c>
      <c r="AF68">
        <v>8.5838199999999993</v>
      </c>
      <c r="AG68">
        <v>38.740364999999997</v>
      </c>
      <c r="AH68">
        <v>54.961986000000003</v>
      </c>
      <c r="AI68">
        <v>0</v>
      </c>
      <c r="AJ68">
        <v>0</v>
      </c>
      <c r="AK68">
        <v>49.100147999999997</v>
      </c>
      <c r="AL68">
        <v>22.480052000000001</v>
      </c>
      <c r="AM68">
        <v>0</v>
      </c>
      <c r="AN68">
        <v>0.66615999999999997</v>
      </c>
      <c r="AO68">
        <v>28.154233999999999</v>
      </c>
      <c r="AP68">
        <v>0</v>
      </c>
      <c r="AQ68">
        <v>0</v>
      </c>
      <c r="AR68">
        <v>4.2715969999999999</v>
      </c>
      <c r="AS68">
        <v>10.409696</v>
      </c>
      <c r="AT68">
        <v>12.749014000000001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57.02</v>
      </c>
      <c r="BA68">
        <f t="shared" ref="BA68:BA99" si="4">SUM(B68:AZ68)</f>
        <v>1774.1661399999998</v>
      </c>
      <c r="BD68">
        <v>0</v>
      </c>
      <c r="BE68">
        <v>8.1199999999999992</v>
      </c>
      <c r="BF68">
        <v>2.78</v>
      </c>
      <c r="BG68">
        <v>0</v>
      </c>
      <c r="BH68">
        <v>6.49</v>
      </c>
      <c r="BI68">
        <v>7.62</v>
      </c>
      <c r="BJ68">
        <v>3.97</v>
      </c>
      <c r="BK68">
        <v>2.96</v>
      </c>
      <c r="BL68">
        <v>0.9</v>
      </c>
      <c r="BM68">
        <v>0</v>
      </c>
      <c r="BN68">
        <v>0</v>
      </c>
      <c r="BO68">
        <v>15.36</v>
      </c>
      <c r="BP68">
        <v>4.17</v>
      </c>
      <c r="BQ68">
        <v>0</v>
      </c>
      <c r="BR68">
        <v>4.22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57.02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113.666731</v>
      </c>
      <c r="L69">
        <v>338.649674</v>
      </c>
      <c r="M69">
        <v>88.991600000000005</v>
      </c>
      <c r="N69">
        <v>114.26231199999999</v>
      </c>
      <c r="O69">
        <v>119.621759</v>
      </c>
      <c r="P69">
        <v>134.75456299999999</v>
      </c>
      <c r="Q69">
        <v>0</v>
      </c>
      <c r="R69">
        <v>20.793911999999999</v>
      </c>
      <c r="S69">
        <v>13.101426</v>
      </c>
      <c r="T69">
        <v>0</v>
      </c>
      <c r="U69">
        <v>333.53713099999999</v>
      </c>
      <c r="V69">
        <v>5.8037999999999998</v>
      </c>
      <c r="W69">
        <v>22.247900000000001</v>
      </c>
      <c r="X69">
        <v>71.580200000000005</v>
      </c>
      <c r="Y69">
        <v>0</v>
      </c>
      <c r="Z69">
        <v>6.3394909999999998</v>
      </c>
      <c r="AA69">
        <v>0</v>
      </c>
      <c r="AB69">
        <v>12.739380000000001</v>
      </c>
      <c r="AC69">
        <v>9.3613750000000007</v>
      </c>
      <c r="AD69">
        <v>35.349150000000002</v>
      </c>
      <c r="AE69">
        <v>29.785101999999998</v>
      </c>
      <c r="AF69">
        <v>8.5838199999999993</v>
      </c>
      <c r="AG69">
        <v>38.740364999999997</v>
      </c>
      <c r="AH69">
        <v>54.961986000000003</v>
      </c>
      <c r="AI69">
        <v>0</v>
      </c>
      <c r="AJ69">
        <v>0</v>
      </c>
      <c r="AK69">
        <v>49.100147999999997</v>
      </c>
      <c r="AL69">
        <v>22.480052000000001</v>
      </c>
      <c r="AM69">
        <v>0</v>
      </c>
      <c r="AN69">
        <v>0.66615999999999997</v>
      </c>
      <c r="AO69">
        <v>28.154233999999999</v>
      </c>
      <c r="AP69">
        <v>0</v>
      </c>
      <c r="AQ69">
        <v>0</v>
      </c>
      <c r="AR69">
        <v>4.2715969999999999</v>
      </c>
      <c r="AS69">
        <v>10.409696</v>
      </c>
      <c r="AT69">
        <v>12.749014000000001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57.410000000000004</v>
      </c>
      <c r="BA69">
        <f t="shared" si="4"/>
        <v>1758.112578</v>
      </c>
      <c r="BD69">
        <v>0</v>
      </c>
      <c r="BE69">
        <v>8.1199999999999992</v>
      </c>
      <c r="BF69">
        <v>2.81</v>
      </c>
      <c r="BG69">
        <v>0</v>
      </c>
      <c r="BH69">
        <v>6.49</v>
      </c>
      <c r="BI69">
        <v>7.62</v>
      </c>
      <c r="BJ69">
        <v>3.97</v>
      </c>
      <c r="BK69">
        <v>3.16</v>
      </c>
      <c r="BL69">
        <v>1.06</v>
      </c>
      <c r="BM69">
        <v>0</v>
      </c>
      <c r="BN69">
        <v>0</v>
      </c>
      <c r="BO69">
        <v>15.36</v>
      </c>
      <c r="BP69">
        <v>4.17</v>
      </c>
      <c r="BQ69">
        <v>0</v>
      </c>
      <c r="BR69">
        <v>4.22</v>
      </c>
      <c r="BS69">
        <v>0.43</v>
      </c>
      <c r="BT69">
        <v>0</v>
      </c>
      <c r="BU69">
        <v>0</v>
      </c>
      <c r="BV69">
        <v>0</v>
      </c>
      <c r="BW69">
        <f t="shared" si="5"/>
        <v>57.410000000000004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113.66619300000001</v>
      </c>
      <c r="L70">
        <v>338.649674</v>
      </c>
      <c r="M70">
        <v>88.991600000000005</v>
      </c>
      <c r="N70">
        <v>114.26231199999999</v>
      </c>
      <c r="O70">
        <v>119.621759</v>
      </c>
      <c r="P70">
        <v>134.75456299999999</v>
      </c>
      <c r="Q70">
        <v>0</v>
      </c>
      <c r="R70">
        <v>20.793911999999999</v>
      </c>
      <c r="S70">
        <v>13.101426</v>
      </c>
      <c r="T70">
        <v>0</v>
      </c>
      <c r="U70">
        <v>333.53713099999999</v>
      </c>
      <c r="V70">
        <v>5.8037999999999998</v>
      </c>
      <c r="W70">
        <v>22.247900000000001</v>
      </c>
      <c r="X70">
        <v>71.580200000000005</v>
      </c>
      <c r="Y70">
        <v>0</v>
      </c>
      <c r="Z70">
        <v>6.3394909999999998</v>
      </c>
      <c r="AA70">
        <v>6.419003</v>
      </c>
      <c r="AB70">
        <v>12.739380000000001</v>
      </c>
      <c r="AC70">
        <v>9.3613750000000007</v>
      </c>
      <c r="AD70">
        <v>35.349150000000002</v>
      </c>
      <c r="AE70">
        <v>29.785101999999998</v>
      </c>
      <c r="AF70">
        <v>8.5838199999999993</v>
      </c>
      <c r="AG70">
        <v>38.740364999999997</v>
      </c>
      <c r="AH70">
        <v>67.878052999999994</v>
      </c>
      <c r="AI70">
        <v>0</v>
      </c>
      <c r="AJ70">
        <v>0</v>
      </c>
      <c r="AK70">
        <v>49.100147999999997</v>
      </c>
      <c r="AL70">
        <v>22.480052000000001</v>
      </c>
      <c r="AM70">
        <v>0</v>
      </c>
      <c r="AN70">
        <v>0.66615999999999997</v>
      </c>
      <c r="AO70">
        <v>28.154233999999999</v>
      </c>
      <c r="AP70">
        <v>0</v>
      </c>
      <c r="AQ70">
        <v>0</v>
      </c>
      <c r="AR70">
        <v>4.2715969999999999</v>
      </c>
      <c r="AS70">
        <v>10.409696</v>
      </c>
      <c r="AT70">
        <v>12.749014000000001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57.410000000000004</v>
      </c>
      <c r="BA70">
        <f t="shared" si="4"/>
        <v>1777.4471099999998</v>
      </c>
      <c r="BD70">
        <v>0</v>
      </c>
      <c r="BE70">
        <v>8.1199999999999992</v>
      </c>
      <c r="BF70">
        <v>2.81</v>
      </c>
      <c r="BG70">
        <v>0</v>
      </c>
      <c r="BH70">
        <v>6.49</v>
      </c>
      <c r="BI70">
        <v>7.62</v>
      </c>
      <c r="BJ70">
        <v>3.97</v>
      </c>
      <c r="BK70">
        <v>3.16</v>
      </c>
      <c r="BL70">
        <v>1.06</v>
      </c>
      <c r="BM70">
        <v>0</v>
      </c>
      <c r="BN70">
        <v>0</v>
      </c>
      <c r="BO70">
        <v>15.36</v>
      </c>
      <c r="BP70">
        <v>4.17</v>
      </c>
      <c r="BQ70">
        <v>0</v>
      </c>
      <c r="BR70">
        <v>4.22</v>
      </c>
      <c r="BS70">
        <v>0.43</v>
      </c>
      <c r="BT70">
        <v>0</v>
      </c>
      <c r="BU70">
        <v>0</v>
      </c>
      <c r="BV70">
        <v>0</v>
      </c>
      <c r="BW70">
        <f t="shared" si="5"/>
        <v>57.410000000000004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113.90183399999999</v>
      </c>
      <c r="L71">
        <v>341.18806000000001</v>
      </c>
      <c r="M71">
        <v>88.991600000000005</v>
      </c>
      <c r="N71">
        <v>114.26231199999999</v>
      </c>
      <c r="O71">
        <v>119.621759</v>
      </c>
      <c r="P71">
        <v>134.75456299999999</v>
      </c>
      <c r="Q71">
        <v>0</v>
      </c>
      <c r="R71">
        <v>21.899148</v>
      </c>
      <c r="S71">
        <v>13.79378</v>
      </c>
      <c r="T71">
        <v>0</v>
      </c>
      <c r="U71">
        <v>333.53713099999999</v>
      </c>
      <c r="V71">
        <v>5.8037999999999998</v>
      </c>
      <c r="W71">
        <v>22.267246</v>
      </c>
      <c r="X71">
        <v>71.106223</v>
      </c>
      <c r="Y71">
        <v>0</v>
      </c>
      <c r="Z71">
        <v>6.3394909999999998</v>
      </c>
      <c r="AA71">
        <v>13.525755999999999</v>
      </c>
      <c r="AB71">
        <v>12.739380000000001</v>
      </c>
      <c r="AC71">
        <v>9.3613750000000007</v>
      </c>
      <c r="AD71">
        <v>35.349150000000002</v>
      </c>
      <c r="AE71">
        <v>29.785101999999998</v>
      </c>
      <c r="AF71">
        <v>8.5838199999999993</v>
      </c>
      <c r="AG71">
        <v>38.740364999999997</v>
      </c>
      <c r="AH71">
        <v>67.878052999999994</v>
      </c>
      <c r="AI71">
        <v>0</v>
      </c>
      <c r="AJ71">
        <v>0</v>
      </c>
      <c r="AK71">
        <v>49.100147999999997</v>
      </c>
      <c r="AL71">
        <v>22.480052000000001</v>
      </c>
      <c r="AM71">
        <v>0</v>
      </c>
      <c r="AN71">
        <v>0.66615999999999997</v>
      </c>
      <c r="AO71">
        <v>28.154233999999999</v>
      </c>
      <c r="AP71">
        <v>0</v>
      </c>
      <c r="AQ71">
        <v>14.138057</v>
      </c>
      <c r="AR71">
        <v>4.2715969999999999</v>
      </c>
      <c r="AS71">
        <v>10.409696</v>
      </c>
      <c r="AT71">
        <v>12.749014000000001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57.410000000000004</v>
      </c>
      <c r="BA71">
        <f t="shared" si="4"/>
        <v>1802.8089059999998</v>
      </c>
      <c r="BD71">
        <v>0</v>
      </c>
      <c r="BE71">
        <v>8.1199999999999992</v>
      </c>
      <c r="BF71">
        <v>2.81</v>
      </c>
      <c r="BG71">
        <v>0</v>
      </c>
      <c r="BH71">
        <v>6.49</v>
      </c>
      <c r="BI71">
        <v>7.62</v>
      </c>
      <c r="BJ71">
        <v>3.97</v>
      </c>
      <c r="BK71">
        <v>3.16</v>
      </c>
      <c r="BL71">
        <v>1.06</v>
      </c>
      <c r="BM71">
        <v>0</v>
      </c>
      <c r="BN71">
        <v>0</v>
      </c>
      <c r="BO71">
        <v>15.36</v>
      </c>
      <c r="BP71">
        <v>4.17</v>
      </c>
      <c r="BQ71">
        <v>0</v>
      </c>
      <c r="BR71">
        <v>4.22</v>
      </c>
      <c r="BS71">
        <v>0.43</v>
      </c>
      <c r="BT71">
        <v>0</v>
      </c>
      <c r="BU71">
        <v>0</v>
      </c>
      <c r="BV71">
        <v>0</v>
      </c>
      <c r="BW71">
        <f t="shared" si="5"/>
        <v>57.410000000000004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113.901417</v>
      </c>
      <c r="L72">
        <v>406.56586299999998</v>
      </c>
      <c r="M72">
        <v>88.991600000000005</v>
      </c>
      <c r="N72">
        <v>114.26231199999999</v>
      </c>
      <c r="O72">
        <v>119.621759</v>
      </c>
      <c r="P72">
        <v>134.75456299999999</v>
      </c>
      <c r="Q72">
        <v>0</v>
      </c>
      <c r="R72">
        <v>21.899148</v>
      </c>
      <c r="S72">
        <v>13.814199</v>
      </c>
      <c r="T72">
        <v>0</v>
      </c>
      <c r="U72">
        <v>333.53713099999999</v>
      </c>
      <c r="V72">
        <v>5.8037999999999998</v>
      </c>
      <c r="W72">
        <v>22.267246</v>
      </c>
      <c r="X72">
        <v>71.106223</v>
      </c>
      <c r="Y72">
        <v>0</v>
      </c>
      <c r="Z72">
        <v>6.3394909999999998</v>
      </c>
      <c r="AA72">
        <v>27.127928000000001</v>
      </c>
      <c r="AB72">
        <v>12.739380000000001</v>
      </c>
      <c r="AC72">
        <v>9.3613750000000007</v>
      </c>
      <c r="AD72">
        <v>35.349150000000002</v>
      </c>
      <c r="AE72">
        <v>29.785101999999998</v>
      </c>
      <c r="AF72">
        <v>8.5838199999999993</v>
      </c>
      <c r="AG72">
        <v>38.740364999999997</v>
      </c>
      <c r="AH72">
        <v>67.878052999999994</v>
      </c>
      <c r="AI72">
        <v>0</v>
      </c>
      <c r="AJ72">
        <v>0</v>
      </c>
      <c r="AK72">
        <v>49.100147999999997</v>
      </c>
      <c r="AL72">
        <v>22.480052000000001</v>
      </c>
      <c r="AM72">
        <v>0</v>
      </c>
      <c r="AN72">
        <v>0.66615999999999997</v>
      </c>
      <c r="AO72">
        <v>28.154233999999999</v>
      </c>
      <c r="AP72">
        <v>0</v>
      </c>
      <c r="AQ72">
        <v>15.052155000000001</v>
      </c>
      <c r="AR72">
        <v>4.2715969999999999</v>
      </c>
      <c r="AS72">
        <v>10.409696</v>
      </c>
      <c r="AT72">
        <v>12.749014000000001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56.89</v>
      </c>
      <c r="BA72">
        <f t="shared" si="4"/>
        <v>1882.2029809999995</v>
      </c>
      <c r="BD72">
        <v>0</v>
      </c>
      <c r="BE72">
        <v>8.1199999999999992</v>
      </c>
      <c r="BF72">
        <v>2.29</v>
      </c>
      <c r="BG72">
        <v>0</v>
      </c>
      <c r="BH72">
        <v>6.49</v>
      </c>
      <c r="BI72">
        <v>7.62</v>
      </c>
      <c r="BJ72">
        <v>3.97</v>
      </c>
      <c r="BK72">
        <v>3.16</v>
      </c>
      <c r="BL72">
        <v>1.06</v>
      </c>
      <c r="BM72">
        <v>0</v>
      </c>
      <c r="BN72">
        <v>0</v>
      </c>
      <c r="BO72">
        <v>15.36</v>
      </c>
      <c r="BP72">
        <v>4.17</v>
      </c>
      <c r="BQ72">
        <v>0</v>
      </c>
      <c r="BR72">
        <v>4.22</v>
      </c>
      <c r="BS72">
        <v>0.43</v>
      </c>
      <c r="BT72">
        <v>0</v>
      </c>
      <c r="BU72">
        <v>0</v>
      </c>
      <c r="BV72">
        <v>0</v>
      </c>
      <c r="BW72">
        <f t="shared" si="5"/>
        <v>56.89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108.184721</v>
      </c>
      <c r="L73">
        <v>425.91186299999998</v>
      </c>
      <c r="M73">
        <v>88.991600000000005</v>
      </c>
      <c r="N73">
        <v>114.26231199999999</v>
      </c>
      <c r="O73">
        <v>119.621759</v>
      </c>
      <c r="P73">
        <v>134.75456299999999</v>
      </c>
      <c r="Q73">
        <v>0</v>
      </c>
      <c r="R73">
        <v>14.790017000000001</v>
      </c>
      <c r="S73">
        <v>10.965795999999999</v>
      </c>
      <c r="T73">
        <v>0</v>
      </c>
      <c r="U73">
        <v>333.53713099999999</v>
      </c>
      <c r="V73">
        <v>10.897021000000001</v>
      </c>
      <c r="W73">
        <v>29.444611999999999</v>
      </c>
      <c r="X73">
        <v>92.837985000000003</v>
      </c>
      <c r="Y73">
        <v>0</v>
      </c>
      <c r="Z73">
        <v>6.3394909999999998</v>
      </c>
      <c r="AA73">
        <v>27.127928000000001</v>
      </c>
      <c r="AB73">
        <v>12.739380000000001</v>
      </c>
      <c r="AC73">
        <v>9.3613750000000007</v>
      </c>
      <c r="AD73">
        <v>35.349150000000002</v>
      </c>
      <c r="AE73">
        <v>29.785101999999998</v>
      </c>
      <c r="AF73">
        <v>8.5838199999999993</v>
      </c>
      <c r="AG73">
        <v>38.740364999999997</v>
      </c>
      <c r="AH73">
        <v>67.878052999999994</v>
      </c>
      <c r="AI73">
        <v>3.0784319999999998</v>
      </c>
      <c r="AJ73">
        <v>0</v>
      </c>
      <c r="AK73">
        <v>49.100147999999997</v>
      </c>
      <c r="AL73">
        <v>33.720078000000001</v>
      </c>
      <c r="AM73">
        <v>2.5788220000000002</v>
      </c>
      <c r="AN73">
        <v>0.70316900000000004</v>
      </c>
      <c r="AO73">
        <v>28.154233999999999</v>
      </c>
      <c r="AP73">
        <v>0</v>
      </c>
      <c r="AQ73">
        <v>15.052155000000001</v>
      </c>
      <c r="AR73">
        <v>4.2715969999999999</v>
      </c>
      <c r="AS73">
        <v>10.409696</v>
      </c>
      <c r="AT73">
        <v>12.749014000000001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56.89</v>
      </c>
      <c r="BA73">
        <f t="shared" si="4"/>
        <v>1936.8113890000002</v>
      </c>
      <c r="BD73">
        <v>0</v>
      </c>
      <c r="BE73">
        <v>8.1199999999999992</v>
      </c>
      <c r="BF73">
        <v>2.29</v>
      </c>
      <c r="BG73">
        <v>0</v>
      </c>
      <c r="BH73">
        <v>6.49</v>
      </c>
      <c r="BI73">
        <v>7.62</v>
      </c>
      <c r="BJ73">
        <v>3.97</v>
      </c>
      <c r="BK73">
        <v>3.16</v>
      </c>
      <c r="BL73">
        <v>1.06</v>
      </c>
      <c r="BM73">
        <v>0</v>
      </c>
      <c r="BN73">
        <v>0</v>
      </c>
      <c r="BO73">
        <v>15.36</v>
      </c>
      <c r="BP73">
        <v>4.17</v>
      </c>
      <c r="BQ73">
        <v>0</v>
      </c>
      <c r="BR73">
        <v>4.22</v>
      </c>
      <c r="BS73">
        <v>0.43</v>
      </c>
      <c r="BT73">
        <v>0</v>
      </c>
      <c r="BU73">
        <v>0</v>
      </c>
      <c r="BV73">
        <v>0</v>
      </c>
      <c r="BW73">
        <f t="shared" si="5"/>
        <v>56.89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108.179129</v>
      </c>
      <c r="L74">
        <v>425.91186299999998</v>
      </c>
      <c r="M74">
        <v>88.991600000000005</v>
      </c>
      <c r="N74">
        <v>114.26231199999999</v>
      </c>
      <c r="O74">
        <v>119.621759</v>
      </c>
      <c r="P74">
        <v>134.75456299999999</v>
      </c>
      <c r="Q74">
        <v>0</v>
      </c>
      <c r="R74">
        <v>14.790017000000001</v>
      </c>
      <c r="S74">
        <v>10.965795999999999</v>
      </c>
      <c r="T74">
        <v>0</v>
      </c>
      <c r="U74">
        <v>333.53713099999999</v>
      </c>
      <c r="V74">
        <v>19.703900999999998</v>
      </c>
      <c r="W74">
        <v>29.778911000000001</v>
      </c>
      <c r="X74">
        <v>123.26513799999999</v>
      </c>
      <c r="Y74">
        <v>0</v>
      </c>
      <c r="Z74">
        <v>6.3394909999999998</v>
      </c>
      <c r="AA74">
        <v>27.127928000000001</v>
      </c>
      <c r="AB74">
        <v>12.739380000000001</v>
      </c>
      <c r="AC74">
        <v>9.3613750000000007</v>
      </c>
      <c r="AD74">
        <v>35.349150000000002</v>
      </c>
      <c r="AE74">
        <v>29.785101999999998</v>
      </c>
      <c r="AF74">
        <v>8.5838199999999993</v>
      </c>
      <c r="AG74">
        <v>38.740364999999997</v>
      </c>
      <c r="AH74">
        <v>90.504069999999999</v>
      </c>
      <c r="AI74">
        <v>3.0784319999999998</v>
      </c>
      <c r="AJ74">
        <v>0</v>
      </c>
      <c r="AK74">
        <v>49.100147999999997</v>
      </c>
      <c r="AL74">
        <v>67.440156000000002</v>
      </c>
      <c r="AM74">
        <v>4.6418790000000003</v>
      </c>
      <c r="AN74">
        <v>0.70316900000000004</v>
      </c>
      <c r="AO74">
        <v>28.154233999999999</v>
      </c>
      <c r="AP74">
        <v>0</v>
      </c>
      <c r="AQ74">
        <v>30.104310999999999</v>
      </c>
      <c r="AR74">
        <v>4.2715969999999999</v>
      </c>
      <c r="AS74">
        <v>10.409696</v>
      </c>
      <c r="AT74">
        <v>12.749014000000001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56.89</v>
      </c>
      <c r="BA74">
        <f t="shared" si="4"/>
        <v>2049.8354369999997</v>
      </c>
      <c r="BD74">
        <v>0</v>
      </c>
      <c r="BE74">
        <v>8.1199999999999992</v>
      </c>
      <c r="BF74">
        <v>2.29</v>
      </c>
      <c r="BG74">
        <v>0</v>
      </c>
      <c r="BH74">
        <v>6.49</v>
      </c>
      <c r="BI74">
        <v>7.62</v>
      </c>
      <c r="BJ74">
        <v>3.97</v>
      </c>
      <c r="BK74">
        <v>3.16</v>
      </c>
      <c r="BL74">
        <v>1.06</v>
      </c>
      <c r="BM74">
        <v>0</v>
      </c>
      <c r="BN74">
        <v>0</v>
      </c>
      <c r="BO74">
        <v>15.36</v>
      </c>
      <c r="BP74">
        <v>4.17</v>
      </c>
      <c r="BQ74">
        <v>0</v>
      </c>
      <c r="BR74">
        <v>4.22</v>
      </c>
      <c r="BS74">
        <v>0.43</v>
      </c>
      <c r="BT74">
        <v>0</v>
      </c>
      <c r="BU74">
        <v>0</v>
      </c>
      <c r="BV74">
        <v>0</v>
      </c>
      <c r="BW74">
        <f t="shared" si="5"/>
        <v>56.89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108.550479</v>
      </c>
      <c r="L75">
        <v>339.42392000000001</v>
      </c>
      <c r="M75">
        <v>88.991600000000005</v>
      </c>
      <c r="N75">
        <v>114.26231199999999</v>
      </c>
      <c r="O75">
        <v>119.621759</v>
      </c>
      <c r="P75">
        <v>134.75456299999999</v>
      </c>
      <c r="Q75">
        <v>0</v>
      </c>
      <c r="R75">
        <v>14.790017000000001</v>
      </c>
      <c r="S75">
        <v>10.965795999999999</v>
      </c>
      <c r="T75">
        <v>0</v>
      </c>
      <c r="U75">
        <v>333.53713099999999</v>
      </c>
      <c r="V75">
        <v>19.703900999999998</v>
      </c>
      <c r="W75">
        <v>44.659573999999999</v>
      </c>
      <c r="X75">
        <v>141.47816900000001</v>
      </c>
      <c r="Y75">
        <v>0</v>
      </c>
      <c r="Z75">
        <v>1.06403</v>
      </c>
      <c r="AA75">
        <v>40.769838</v>
      </c>
      <c r="AB75">
        <v>12.739380000000001</v>
      </c>
      <c r="AC75">
        <v>9.3613750000000007</v>
      </c>
      <c r="AD75">
        <v>35.349150000000002</v>
      </c>
      <c r="AE75">
        <v>46.539220999999998</v>
      </c>
      <c r="AF75">
        <v>8.5838199999999993</v>
      </c>
      <c r="AG75">
        <v>38.740364999999997</v>
      </c>
      <c r="AH75">
        <v>80.610912999999996</v>
      </c>
      <c r="AI75">
        <v>6.1568639999999997</v>
      </c>
      <c r="AJ75">
        <v>0</v>
      </c>
      <c r="AK75">
        <v>49.100147999999997</v>
      </c>
      <c r="AL75">
        <v>67.440156000000002</v>
      </c>
      <c r="AM75">
        <v>10.186346</v>
      </c>
      <c r="AN75">
        <v>0.70316900000000004</v>
      </c>
      <c r="AO75">
        <v>28.154233999999999</v>
      </c>
      <c r="AP75">
        <v>0</v>
      </c>
      <c r="AQ75">
        <v>30.104310999999999</v>
      </c>
      <c r="AR75">
        <v>4.2715969999999999</v>
      </c>
      <c r="AS75">
        <v>10.409696</v>
      </c>
      <c r="AT75">
        <v>12.749014000000001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56.89</v>
      </c>
      <c r="BA75">
        <f t="shared" si="4"/>
        <v>2020.6628479999999</v>
      </c>
      <c r="BD75">
        <v>0</v>
      </c>
      <c r="BE75">
        <v>8.1199999999999992</v>
      </c>
      <c r="BF75">
        <v>2.29</v>
      </c>
      <c r="BG75">
        <v>0</v>
      </c>
      <c r="BH75">
        <v>6.49</v>
      </c>
      <c r="BI75">
        <v>7.62</v>
      </c>
      <c r="BJ75">
        <v>3.97</v>
      </c>
      <c r="BK75">
        <v>3.16</v>
      </c>
      <c r="BL75">
        <v>1.06</v>
      </c>
      <c r="BM75">
        <v>0</v>
      </c>
      <c r="BN75">
        <v>0</v>
      </c>
      <c r="BO75">
        <v>15.36</v>
      </c>
      <c r="BP75">
        <v>4.17</v>
      </c>
      <c r="BQ75">
        <v>0</v>
      </c>
      <c r="BR75">
        <v>4.22</v>
      </c>
      <c r="BS75">
        <v>0.43</v>
      </c>
      <c r="BT75">
        <v>0</v>
      </c>
      <c r="BU75">
        <v>0</v>
      </c>
      <c r="BV75">
        <v>0</v>
      </c>
      <c r="BW75">
        <f t="shared" si="5"/>
        <v>56.89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108.545118</v>
      </c>
      <c r="L76">
        <v>425.27344499999998</v>
      </c>
      <c r="M76">
        <v>88.991600000000005</v>
      </c>
      <c r="N76">
        <v>114.26231199999999</v>
      </c>
      <c r="O76">
        <v>119.621759</v>
      </c>
      <c r="P76">
        <v>134.75456299999999</v>
      </c>
      <c r="Q76">
        <v>0</v>
      </c>
      <c r="R76">
        <v>32.798918</v>
      </c>
      <c r="S76">
        <v>22.177287</v>
      </c>
      <c r="T76">
        <v>0</v>
      </c>
      <c r="U76">
        <v>333.53713099999999</v>
      </c>
      <c r="V76">
        <v>19.703900999999998</v>
      </c>
      <c r="W76">
        <v>44.659573999999999</v>
      </c>
      <c r="X76">
        <v>141.47816900000001</v>
      </c>
      <c r="Y76">
        <v>0</v>
      </c>
      <c r="Z76">
        <v>1.06403</v>
      </c>
      <c r="AA76">
        <v>40.769838</v>
      </c>
      <c r="AB76">
        <v>12.739380000000001</v>
      </c>
      <c r="AC76">
        <v>18.722749</v>
      </c>
      <c r="AD76">
        <v>35.349150000000002</v>
      </c>
      <c r="AE76">
        <v>46.539220999999998</v>
      </c>
      <c r="AF76">
        <v>8.5838199999999993</v>
      </c>
      <c r="AG76">
        <v>38.740364999999997</v>
      </c>
      <c r="AH76">
        <v>113.130088</v>
      </c>
      <c r="AI76">
        <v>11.082356000000001</v>
      </c>
      <c r="AJ76">
        <v>0</v>
      </c>
      <c r="AK76">
        <v>49.100147999999997</v>
      </c>
      <c r="AL76">
        <v>67.440156000000002</v>
      </c>
      <c r="AM76">
        <v>15.225364000000001</v>
      </c>
      <c r="AN76">
        <v>0.70316900000000004</v>
      </c>
      <c r="AO76">
        <v>28.154233999999999</v>
      </c>
      <c r="AP76">
        <v>0</v>
      </c>
      <c r="AQ76">
        <v>45.156466000000002</v>
      </c>
      <c r="AR76">
        <v>4.2715969999999999</v>
      </c>
      <c r="AS76">
        <v>10.409696</v>
      </c>
      <c r="AT76">
        <v>12.749014000000001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56.89</v>
      </c>
      <c r="BA76">
        <f t="shared" si="4"/>
        <v>2202.6246179999998</v>
      </c>
      <c r="BD76">
        <v>0</v>
      </c>
      <c r="BE76">
        <v>8.1199999999999992</v>
      </c>
      <c r="BF76">
        <v>2.29</v>
      </c>
      <c r="BG76">
        <v>0</v>
      </c>
      <c r="BH76">
        <v>6.49</v>
      </c>
      <c r="BI76">
        <v>7.62</v>
      </c>
      <c r="BJ76">
        <v>3.97</v>
      </c>
      <c r="BK76">
        <v>3.16</v>
      </c>
      <c r="BL76">
        <v>1.06</v>
      </c>
      <c r="BM76">
        <v>0</v>
      </c>
      <c r="BN76">
        <v>0</v>
      </c>
      <c r="BO76">
        <v>15.36</v>
      </c>
      <c r="BP76">
        <v>4.17</v>
      </c>
      <c r="BQ76">
        <v>0</v>
      </c>
      <c r="BR76">
        <v>4.22</v>
      </c>
      <c r="BS76">
        <v>0.43</v>
      </c>
      <c r="BT76">
        <v>0</v>
      </c>
      <c r="BU76">
        <v>0</v>
      </c>
      <c r="BV76">
        <v>0</v>
      </c>
      <c r="BW76">
        <f t="shared" si="5"/>
        <v>56.89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181.009108</v>
      </c>
      <c r="L77">
        <v>425.27344499999998</v>
      </c>
      <c r="M77">
        <v>88.991600000000005</v>
      </c>
      <c r="N77">
        <v>114.26231199999999</v>
      </c>
      <c r="O77">
        <v>119.621759</v>
      </c>
      <c r="P77">
        <v>134.75456299999999</v>
      </c>
      <c r="Q77">
        <v>0</v>
      </c>
      <c r="R77">
        <v>32.798918</v>
      </c>
      <c r="S77">
        <v>22.177287</v>
      </c>
      <c r="T77">
        <v>0</v>
      </c>
      <c r="U77">
        <v>333.53713099999999</v>
      </c>
      <c r="V77">
        <v>19.703900999999998</v>
      </c>
      <c r="W77">
        <v>44.659573999999999</v>
      </c>
      <c r="X77">
        <v>141.47816900000001</v>
      </c>
      <c r="Y77">
        <v>0</v>
      </c>
      <c r="Z77">
        <v>3.1920899999999999</v>
      </c>
      <c r="AA77">
        <v>40.769838</v>
      </c>
      <c r="AB77">
        <v>25.478759</v>
      </c>
      <c r="AC77">
        <v>18.722749</v>
      </c>
      <c r="AD77">
        <v>35.349150000000002</v>
      </c>
      <c r="AE77">
        <v>46.539220999999998</v>
      </c>
      <c r="AF77">
        <v>17.167639999999999</v>
      </c>
      <c r="AG77">
        <v>38.740364999999997</v>
      </c>
      <c r="AH77">
        <v>135.75610499999999</v>
      </c>
      <c r="AI77">
        <v>47.284719000000003</v>
      </c>
      <c r="AJ77">
        <v>0</v>
      </c>
      <c r="AK77">
        <v>49.100147999999997</v>
      </c>
      <c r="AL77">
        <v>67.440156000000002</v>
      </c>
      <c r="AM77">
        <v>15.225364000000001</v>
      </c>
      <c r="AN77">
        <v>0.70316900000000004</v>
      </c>
      <c r="AO77">
        <v>28.154233999999999</v>
      </c>
      <c r="AP77">
        <v>0</v>
      </c>
      <c r="AQ77">
        <v>60.208621000000001</v>
      </c>
      <c r="AR77">
        <v>12.81479</v>
      </c>
      <c r="AS77">
        <v>10.409696</v>
      </c>
      <c r="AT77">
        <v>12.749014000000001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56.37</v>
      </c>
      <c r="BA77">
        <f t="shared" si="4"/>
        <v>2380.4435950000002</v>
      </c>
      <c r="BD77">
        <v>0</v>
      </c>
      <c r="BE77">
        <v>8.1199999999999992</v>
      </c>
      <c r="BF77">
        <v>2.29</v>
      </c>
      <c r="BG77">
        <v>0</v>
      </c>
      <c r="BH77">
        <v>6.49</v>
      </c>
      <c r="BI77">
        <v>7.62</v>
      </c>
      <c r="BJ77">
        <v>3.97</v>
      </c>
      <c r="BK77">
        <v>3.16</v>
      </c>
      <c r="BL77">
        <v>1.06</v>
      </c>
      <c r="BM77">
        <v>0</v>
      </c>
      <c r="BN77">
        <v>0</v>
      </c>
      <c r="BO77">
        <v>14.84</v>
      </c>
      <c r="BP77">
        <v>4.17</v>
      </c>
      <c r="BQ77">
        <v>0</v>
      </c>
      <c r="BR77">
        <v>4.22</v>
      </c>
      <c r="BS77">
        <v>0.43</v>
      </c>
      <c r="BT77">
        <v>0</v>
      </c>
      <c r="BU77">
        <v>0</v>
      </c>
      <c r="BV77">
        <v>0</v>
      </c>
      <c r="BW77">
        <f t="shared" si="5"/>
        <v>56.37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181.009108</v>
      </c>
      <c r="L78">
        <v>480.38284800000002</v>
      </c>
      <c r="M78">
        <v>88.991600000000005</v>
      </c>
      <c r="N78">
        <v>114.26231199999999</v>
      </c>
      <c r="O78">
        <v>119.621759</v>
      </c>
      <c r="P78">
        <v>134.75456299999999</v>
      </c>
      <c r="Q78">
        <v>0</v>
      </c>
      <c r="R78">
        <v>38.096916999999998</v>
      </c>
      <c r="S78">
        <v>25.527144</v>
      </c>
      <c r="T78">
        <v>0</v>
      </c>
      <c r="U78">
        <v>333.53713099999999</v>
      </c>
      <c r="V78">
        <v>19.703900999999998</v>
      </c>
      <c r="W78">
        <v>44.659573999999999</v>
      </c>
      <c r="X78">
        <v>141.47816900000001</v>
      </c>
      <c r="Y78">
        <v>0</v>
      </c>
      <c r="Z78">
        <v>19.018471999999999</v>
      </c>
      <c r="AA78">
        <v>40.769838</v>
      </c>
      <c r="AB78">
        <v>38.218139000000001</v>
      </c>
      <c r="AC78">
        <v>28.084123999999999</v>
      </c>
      <c r="AD78">
        <v>35.349150000000002</v>
      </c>
      <c r="AE78">
        <v>47.819980999999999</v>
      </c>
      <c r="AF78">
        <v>29.184989000000002</v>
      </c>
      <c r="AG78">
        <v>38.740364999999997</v>
      </c>
      <c r="AH78">
        <v>135.75610499999999</v>
      </c>
      <c r="AI78">
        <v>47.284719000000003</v>
      </c>
      <c r="AJ78">
        <v>0</v>
      </c>
      <c r="AK78">
        <v>49.100147999999997</v>
      </c>
      <c r="AL78">
        <v>67.440156000000002</v>
      </c>
      <c r="AM78">
        <v>15.225364000000001</v>
      </c>
      <c r="AN78">
        <v>0.70316900000000004</v>
      </c>
      <c r="AO78">
        <v>28.154233999999999</v>
      </c>
      <c r="AP78">
        <v>0</v>
      </c>
      <c r="AQ78">
        <v>60.208621000000001</v>
      </c>
      <c r="AR78">
        <v>51.259162000000003</v>
      </c>
      <c r="AS78">
        <v>10.409696</v>
      </c>
      <c r="AT78">
        <v>12.749014000000001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56.32</v>
      </c>
      <c r="BA78">
        <f t="shared" si="4"/>
        <v>2533.8204720000008</v>
      </c>
      <c r="BD78">
        <v>0</v>
      </c>
      <c r="BE78">
        <v>8.1199999999999992</v>
      </c>
      <c r="BF78">
        <v>2.29</v>
      </c>
      <c r="BG78">
        <v>0</v>
      </c>
      <c r="BH78">
        <v>6.49</v>
      </c>
      <c r="BI78">
        <v>7.62</v>
      </c>
      <c r="BJ78">
        <v>3.97</v>
      </c>
      <c r="BK78">
        <v>3.16</v>
      </c>
      <c r="BL78">
        <v>1.06</v>
      </c>
      <c r="BM78">
        <v>0</v>
      </c>
      <c r="BN78">
        <v>0</v>
      </c>
      <c r="BO78">
        <v>14.79</v>
      </c>
      <c r="BP78">
        <v>4.17</v>
      </c>
      <c r="BQ78">
        <v>0</v>
      </c>
      <c r="BR78">
        <v>4.22</v>
      </c>
      <c r="BS78">
        <v>0.43</v>
      </c>
      <c r="BT78">
        <v>0</v>
      </c>
      <c r="BU78">
        <v>0</v>
      </c>
      <c r="BV78">
        <v>0</v>
      </c>
      <c r="BW78">
        <f t="shared" si="5"/>
        <v>56.32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181.009108</v>
      </c>
      <c r="L79">
        <v>581.94934799999999</v>
      </c>
      <c r="M79">
        <v>88.991600000000005</v>
      </c>
      <c r="N79">
        <v>114.26231199999999</v>
      </c>
      <c r="O79">
        <v>119.621759</v>
      </c>
      <c r="P79">
        <v>134.75456299999999</v>
      </c>
      <c r="Q79">
        <v>0</v>
      </c>
      <c r="R79">
        <v>38.096916999999998</v>
      </c>
      <c r="S79">
        <v>25.527144</v>
      </c>
      <c r="T79">
        <v>0</v>
      </c>
      <c r="U79">
        <v>333.53713099999999</v>
      </c>
      <c r="V79">
        <v>19.703900999999998</v>
      </c>
      <c r="W79">
        <v>44.659573999999999</v>
      </c>
      <c r="X79">
        <v>141.47816900000001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28.084123999999999</v>
      </c>
      <c r="AD79">
        <v>35.349150000000002</v>
      </c>
      <c r="AE79">
        <v>47.819980999999999</v>
      </c>
      <c r="AF79">
        <v>29.184989000000002</v>
      </c>
      <c r="AG79">
        <v>38.740364999999997</v>
      </c>
      <c r="AH79">
        <v>135.75610499999999</v>
      </c>
      <c r="AI79">
        <v>47.284719000000003</v>
      </c>
      <c r="AJ79">
        <v>0</v>
      </c>
      <c r="AK79">
        <v>49.100147999999997</v>
      </c>
      <c r="AL79">
        <v>67.440156000000002</v>
      </c>
      <c r="AM79">
        <v>15.225364000000001</v>
      </c>
      <c r="AN79">
        <v>0.70316900000000004</v>
      </c>
      <c r="AO79">
        <v>28.154233999999999</v>
      </c>
      <c r="AP79">
        <v>0</v>
      </c>
      <c r="AQ79">
        <v>60.208621000000001</v>
      </c>
      <c r="AR79">
        <v>51.259162000000003</v>
      </c>
      <c r="AS79">
        <v>10.409696</v>
      </c>
      <c r="AT79">
        <v>12.749014000000001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55.47</v>
      </c>
      <c r="BA79">
        <f t="shared" si="4"/>
        <v>2634.5369720000003</v>
      </c>
      <c r="BD79">
        <v>0</v>
      </c>
      <c r="BE79">
        <v>8.1199999999999992</v>
      </c>
      <c r="BF79">
        <v>2.29</v>
      </c>
      <c r="BG79">
        <v>0</v>
      </c>
      <c r="BH79">
        <v>6.49</v>
      </c>
      <c r="BI79">
        <v>7.62</v>
      </c>
      <c r="BJ79">
        <v>3.97</v>
      </c>
      <c r="BK79">
        <v>3.16</v>
      </c>
      <c r="BL79">
        <v>1.06</v>
      </c>
      <c r="BM79">
        <v>0</v>
      </c>
      <c r="BN79">
        <v>0</v>
      </c>
      <c r="BO79">
        <v>13.94</v>
      </c>
      <c r="BP79">
        <v>4.17</v>
      </c>
      <c r="BQ79">
        <v>0</v>
      </c>
      <c r="BR79">
        <v>4.22</v>
      </c>
      <c r="BS79">
        <v>0.43</v>
      </c>
      <c r="BT79">
        <v>0</v>
      </c>
      <c r="BU79">
        <v>0</v>
      </c>
      <c r="BV79">
        <v>0</v>
      </c>
      <c r="BW79">
        <f t="shared" si="5"/>
        <v>55.47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181.009108</v>
      </c>
      <c r="L80">
        <v>581.94934799999999</v>
      </c>
      <c r="M80">
        <v>88.991600000000005</v>
      </c>
      <c r="N80">
        <v>114.26231199999999</v>
      </c>
      <c r="O80">
        <v>119.621759</v>
      </c>
      <c r="P80">
        <v>134.75456299999999</v>
      </c>
      <c r="Q80">
        <v>0</v>
      </c>
      <c r="R80">
        <v>38.096916999999998</v>
      </c>
      <c r="S80">
        <v>25.527144</v>
      </c>
      <c r="T80">
        <v>0</v>
      </c>
      <c r="U80">
        <v>333.53713099999999</v>
      </c>
      <c r="V80">
        <v>19.703900999999998</v>
      </c>
      <c r="W80">
        <v>44.659573999999999</v>
      </c>
      <c r="X80">
        <v>141.47816900000001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28.084123999999999</v>
      </c>
      <c r="AD80">
        <v>35.349150000000002</v>
      </c>
      <c r="AE80">
        <v>47.819980999999999</v>
      </c>
      <c r="AF80">
        <v>29.184989000000002</v>
      </c>
      <c r="AG80">
        <v>38.740364999999997</v>
      </c>
      <c r="AH80">
        <v>135.75610499999999</v>
      </c>
      <c r="AI80">
        <v>47.284719000000003</v>
      </c>
      <c r="AJ80">
        <v>0</v>
      </c>
      <c r="AK80">
        <v>49.100147999999997</v>
      </c>
      <c r="AL80">
        <v>33.720078000000001</v>
      </c>
      <c r="AM80">
        <v>15.225364000000001</v>
      </c>
      <c r="AN80">
        <v>0.70316900000000004</v>
      </c>
      <c r="AO80">
        <v>28.154233999999999</v>
      </c>
      <c r="AP80">
        <v>0</v>
      </c>
      <c r="AQ80">
        <v>60.208621000000001</v>
      </c>
      <c r="AR80">
        <v>12.81479</v>
      </c>
      <c r="AS80">
        <v>10.409696</v>
      </c>
      <c r="AT80">
        <v>12.749014000000001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56.32</v>
      </c>
      <c r="BA80">
        <f t="shared" si="4"/>
        <v>2563.2225220000005</v>
      </c>
      <c r="BD80">
        <v>0</v>
      </c>
      <c r="BE80">
        <v>8.1199999999999992</v>
      </c>
      <c r="BF80">
        <v>2.29</v>
      </c>
      <c r="BG80">
        <v>0</v>
      </c>
      <c r="BH80">
        <v>6.49</v>
      </c>
      <c r="BI80">
        <v>7.62</v>
      </c>
      <c r="BJ80">
        <v>3.97</v>
      </c>
      <c r="BK80">
        <v>3.16</v>
      </c>
      <c r="BL80">
        <v>1.06</v>
      </c>
      <c r="BM80">
        <v>0</v>
      </c>
      <c r="BN80">
        <v>0</v>
      </c>
      <c r="BO80">
        <v>14.79</v>
      </c>
      <c r="BP80">
        <v>4.17</v>
      </c>
      <c r="BQ80">
        <v>0</v>
      </c>
      <c r="BR80">
        <v>4.22</v>
      </c>
      <c r="BS80">
        <v>0.43</v>
      </c>
      <c r="BT80">
        <v>0</v>
      </c>
      <c r="BU80">
        <v>0</v>
      </c>
      <c r="BV80">
        <v>0</v>
      </c>
      <c r="BW80">
        <f t="shared" si="5"/>
        <v>56.32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181.009108</v>
      </c>
      <c r="L81">
        <v>581.94934799999999</v>
      </c>
      <c r="M81">
        <v>88.991600000000005</v>
      </c>
      <c r="N81">
        <v>114.26231199999999</v>
      </c>
      <c r="O81">
        <v>119.621759</v>
      </c>
      <c r="P81">
        <v>134.75456299999999</v>
      </c>
      <c r="Q81">
        <v>0</v>
      </c>
      <c r="R81">
        <v>38.096916999999998</v>
      </c>
      <c r="S81">
        <v>25.527144</v>
      </c>
      <c r="T81">
        <v>0</v>
      </c>
      <c r="U81">
        <v>333.53713099999999</v>
      </c>
      <c r="V81">
        <v>19.703900999999998</v>
      </c>
      <c r="W81">
        <v>44.659573999999999</v>
      </c>
      <c r="X81">
        <v>141.47816900000001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28.084123999999999</v>
      </c>
      <c r="AD81">
        <v>35.349150000000002</v>
      </c>
      <c r="AE81">
        <v>47.819980999999999</v>
      </c>
      <c r="AF81">
        <v>29.184989000000002</v>
      </c>
      <c r="AG81">
        <v>38.740364999999997</v>
      </c>
      <c r="AH81">
        <v>135.75610499999999</v>
      </c>
      <c r="AI81">
        <v>47.284719000000003</v>
      </c>
      <c r="AJ81">
        <v>0</v>
      </c>
      <c r="AK81">
        <v>49.100147999999997</v>
      </c>
      <c r="AL81">
        <v>22.480052000000001</v>
      </c>
      <c r="AM81">
        <v>15.225364000000001</v>
      </c>
      <c r="AN81">
        <v>0.70316900000000004</v>
      </c>
      <c r="AO81">
        <v>28.154233999999999</v>
      </c>
      <c r="AP81">
        <v>0</v>
      </c>
      <c r="AQ81">
        <v>60.208621000000001</v>
      </c>
      <c r="AR81">
        <v>4.2715969999999999</v>
      </c>
      <c r="AS81">
        <v>10.409696</v>
      </c>
      <c r="AT81">
        <v>12.749014000000001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55.779999999999994</v>
      </c>
      <c r="BA81">
        <f t="shared" si="4"/>
        <v>2542.8993030000006</v>
      </c>
      <c r="BD81">
        <v>0</v>
      </c>
      <c r="BE81">
        <v>8.1199999999999992</v>
      </c>
      <c r="BF81">
        <v>1.7</v>
      </c>
      <c r="BG81">
        <v>0</v>
      </c>
      <c r="BH81">
        <v>6.49</v>
      </c>
      <c r="BI81">
        <v>7.62</v>
      </c>
      <c r="BJ81">
        <v>3.97</v>
      </c>
      <c r="BK81">
        <v>3.16</v>
      </c>
      <c r="BL81">
        <v>1.06</v>
      </c>
      <c r="BM81">
        <v>0</v>
      </c>
      <c r="BN81">
        <v>0</v>
      </c>
      <c r="BO81">
        <v>14.84</v>
      </c>
      <c r="BP81">
        <v>4.17</v>
      </c>
      <c r="BQ81">
        <v>0</v>
      </c>
      <c r="BR81">
        <v>4.22</v>
      </c>
      <c r="BS81">
        <v>0.43</v>
      </c>
      <c r="BT81">
        <v>0</v>
      </c>
      <c r="BU81">
        <v>0</v>
      </c>
      <c r="BV81">
        <v>0</v>
      </c>
      <c r="BW81">
        <f t="shared" si="5"/>
        <v>55.779999999999994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181.009108</v>
      </c>
      <c r="L82">
        <v>425.27344499999998</v>
      </c>
      <c r="M82">
        <v>88.991600000000005</v>
      </c>
      <c r="N82">
        <v>114.26231199999999</v>
      </c>
      <c r="O82">
        <v>119.621759</v>
      </c>
      <c r="P82">
        <v>134.75456299999999</v>
      </c>
      <c r="Q82">
        <v>0</v>
      </c>
      <c r="R82">
        <v>38.096916999999998</v>
      </c>
      <c r="S82">
        <v>25.527144</v>
      </c>
      <c r="T82">
        <v>0</v>
      </c>
      <c r="U82">
        <v>333.53713099999999</v>
      </c>
      <c r="V82">
        <v>19.703900999999998</v>
      </c>
      <c r="W82">
        <v>44.659573999999999</v>
      </c>
      <c r="X82">
        <v>141.47816900000001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28.084123999999999</v>
      </c>
      <c r="AD82">
        <v>35.349150000000002</v>
      </c>
      <c r="AE82">
        <v>47.819980999999999</v>
      </c>
      <c r="AF82">
        <v>29.184989000000002</v>
      </c>
      <c r="AG82">
        <v>38.740364999999997</v>
      </c>
      <c r="AH82">
        <v>135.75610499999999</v>
      </c>
      <c r="AI82">
        <v>47.284719000000003</v>
      </c>
      <c r="AJ82">
        <v>0</v>
      </c>
      <c r="AK82">
        <v>49.100147999999997</v>
      </c>
      <c r="AL82">
        <v>22.480052000000001</v>
      </c>
      <c r="AM82">
        <v>15.225364000000001</v>
      </c>
      <c r="AN82">
        <v>0.70316900000000004</v>
      </c>
      <c r="AO82">
        <v>28.154233999999999</v>
      </c>
      <c r="AP82">
        <v>0</v>
      </c>
      <c r="AQ82">
        <v>60.208621000000001</v>
      </c>
      <c r="AR82">
        <v>4.2715969999999999</v>
      </c>
      <c r="AS82">
        <v>10.409696</v>
      </c>
      <c r="AT82">
        <v>12.749014000000001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55.779999999999994</v>
      </c>
      <c r="BA82">
        <f t="shared" si="4"/>
        <v>2386.2234000000008</v>
      </c>
      <c r="BD82">
        <v>0</v>
      </c>
      <c r="BE82">
        <v>8.1199999999999992</v>
      </c>
      <c r="BF82">
        <v>1.7</v>
      </c>
      <c r="BG82">
        <v>0</v>
      </c>
      <c r="BH82">
        <v>6.49</v>
      </c>
      <c r="BI82">
        <v>7.62</v>
      </c>
      <c r="BJ82">
        <v>3.97</v>
      </c>
      <c r="BK82">
        <v>3.16</v>
      </c>
      <c r="BL82">
        <v>1.06</v>
      </c>
      <c r="BM82">
        <v>0</v>
      </c>
      <c r="BN82">
        <v>0</v>
      </c>
      <c r="BO82">
        <v>14.84</v>
      </c>
      <c r="BP82">
        <v>4.17</v>
      </c>
      <c r="BQ82">
        <v>0</v>
      </c>
      <c r="BR82">
        <v>4.22</v>
      </c>
      <c r="BS82">
        <v>0.43</v>
      </c>
      <c r="BT82">
        <v>0</v>
      </c>
      <c r="BU82">
        <v>0</v>
      </c>
      <c r="BV82">
        <v>0</v>
      </c>
      <c r="BW82">
        <f t="shared" si="5"/>
        <v>55.779999999999994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178.15286399999999</v>
      </c>
      <c r="L83">
        <v>340.959091</v>
      </c>
      <c r="M83">
        <v>88.991600000000005</v>
      </c>
      <c r="N83">
        <v>114.26231199999999</v>
      </c>
      <c r="O83">
        <v>119.621759</v>
      </c>
      <c r="P83">
        <v>134.75456299999999</v>
      </c>
      <c r="Q83">
        <v>0</v>
      </c>
      <c r="R83">
        <v>30.694284</v>
      </c>
      <c r="S83">
        <v>19.973745000000001</v>
      </c>
      <c r="T83">
        <v>0</v>
      </c>
      <c r="U83">
        <v>333.53713099999999</v>
      </c>
      <c r="V83">
        <v>17.547145</v>
      </c>
      <c r="W83">
        <v>34.019274000000003</v>
      </c>
      <c r="X83">
        <v>141.47816900000001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28.084123999999999</v>
      </c>
      <c r="AD83">
        <v>35.349150000000002</v>
      </c>
      <c r="AE83">
        <v>47.819980999999999</v>
      </c>
      <c r="AF83">
        <v>29.184989000000002</v>
      </c>
      <c r="AG83">
        <v>38.740364999999997</v>
      </c>
      <c r="AH83">
        <v>135.75610499999999</v>
      </c>
      <c r="AI83">
        <v>7.3882370000000002</v>
      </c>
      <c r="AJ83">
        <v>0</v>
      </c>
      <c r="AK83">
        <v>49.100147999999997</v>
      </c>
      <c r="AL83">
        <v>22.480052000000001</v>
      </c>
      <c r="AM83">
        <v>15.225364000000001</v>
      </c>
      <c r="AN83">
        <v>0.70316900000000004</v>
      </c>
      <c r="AO83">
        <v>27.869848000000001</v>
      </c>
      <c r="AP83">
        <v>0</v>
      </c>
      <c r="AQ83">
        <v>60.208621000000001</v>
      </c>
      <c r="AR83">
        <v>4.2715969999999999</v>
      </c>
      <c r="AS83">
        <v>10.409696</v>
      </c>
      <c r="AT83">
        <v>12.749014000000001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56.19</v>
      </c>
      <c r="BA83">
        <f t="shared" si="4"/>
        <v>2233.5288459999997</v>
      </c>
      <c r="BD83">
        <v>0</v>
      </c>
      <c r="BE83">
        <v>8.1199999999999992</v>
      </c>
      <c r="BF83">
        <v>1.59</v>
      </c>
      <c r="BG83">
        <v>0</v>
      </c>
      <c r="BH83">
        <v>6.49</v>
      </c>
      <c r="BI83">
        <v>7.62</v>
      </c>
      <c r="BJ83">
        <v>3.97</v>
      </c>
      <c r="BK83">
        <v>3.16</v>
      </c>
      <c r="BL83">
        <v>1.06</v>
      </c>
      <c r="BM83">
        <v>0</v>
      </c>
      <c r="BN83">
        <v>0</v>
      </c>
      <c r="BO83">
        <v>15.36</v>
      </c>
      <c r="BP83">
        <v>4.17</v>
      </c>
      <c r="BQ83">
        <v>0</v>
      </c>
      <c r="BR83">
        <v>4.22</v>
      </c>
      <c r="BS83">
        <v>0.43</v>
      </c>
      <c r="BT83">
        <v>0</v>
      </c>
      <c r="BU83">
        <v>0</v>
      </c>
      <c r="BV83">
        <v>0</v>
      </c>
      <c r="BW83">
        <f t="shared" si="5"/>
        <v>56.19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109.483566</v>
      </c>
      <c r="L84">
        <v>340.959091</v>
      </c>
      <c r="M84">
        <v>88.991600000000005</v>
      </c>
      <c r="N84">
        <v>114.26231199999999</v>
      </c>
      <c r="O84">
        <v>119.621759</v>
      </c>
      <c r="P84">
        <v>134.75456299999999</v>
      </c>
      <c r="Q84">
        <v>0</v>
      </c>
      <c r="R84">
        <v>22.961476999999999</v>
      </c>
      <c r="S84">
        <v>14.171429</v>
      </c>
      <c r="T84">
        <v>0</v>
      </c>
      <c r="U84">
        <v>333.53713099999999</v>
      </c>
      <c r="V84">
        <v>17.547145</v>
      </c>
      <c r="W84">
        <v>34.019274000000003</v>
      </c>
      <c r="X84">
        <v>141.47816900000001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28.084123999999999</v>
      </c>
      <c r="AD84">
        <v>35.349150000000002</v>
      </c>
      <c r="AE84">
        <v>47.819980999999999</v>
      </c>
      <c r="AF84">
        <v>29.184989000000002</v>
      </c>
      <c r="AG84">
        <v>38.740364999999997</v>
      </c>
      <c r="AH84">
        <v>135.75610499999999</v>
      </c>
      <c r="AI84">
        <v>3.0784319999999998</v>
      </c>
      <c r="AJ84">
        <v>0</v>
      </c>
      <c r="AK84">
        <v>49.100147999999997</v>
      </c>
      <c r="AL84">
        <v>22.480052000000001</v>
      </c>
      <c r="AM84">
        <v>15.225364000000001</v>
      </c>
      <c r="AN84">
        <v>0.70316900000000004</v>
      </c>
      <c r="AO84">
        <v>27.869848000000001</v>
      </c>
      <c r="AP84">
        <v>0</v>
      </c>
      <c r="AQ84">
        <v>60.208621000000001</v>
      </c>
      <c r="AR84">
        <v>4.2715969999999999</v>
      </c>
      <c r="AS84">
        <v>10.409696</v>
      </c>
      <c r="AT84">
        <v>12.749014000000001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56.230000000000004</v>
      </c>
      <c r="BA84">
        <f t="shared" si="4"/>
        <v>2147.0546199999999</v>
      </c>
      <c r="BD84">
        <v>0</v>
      </c>
      <c r="BE84">
        <v>8.1199999999999992</v>
      </c>
      <c r="BF84">
        <v>1.63</v>
      </c>
      <c r="BG84">
        <v>0</v>
      </c>
      <c r="BH84">
        <v>6.49</v>
      </c>
      <c r="BI84">
        <v>7.62</v>
      </c>
      <c r="BJ84">
        <v>3.97</v>
      </c>
      <c r="BK84">
        <v>3.16</v>
      </c>
      <c r="BL84">
        <v>1.06</v>
      </c>
      <c r="BM84">
        <v>0</v>
      </c>
      <c r="BN84">
        <v>0</v>
      </c>
      <c r="BO84">
        <v>15.36</v>
      </c>
      <c r="BP84">
        <v>4.17</v>
      </c>
      <c r="BQ84">
        <v>0</v>
      </c>
      <c r="BR84">
        <v>4.22</v>
      </c>
      <c r="BS84">
        <v>0.43</v>
      </c>
      <c r="BT84">
        <v>0</v>
      </c>
      <c r="BU84">
        <v>0</v>
      </c>
      <c r="BV84">
        <v>0</v>
      </c>
      <c r="BW84">
        <f t="shared" si="5"/>
        <v>56.230000000000004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109.487619</v>
      </c>
      <c r="L85">
        <v>340.959091</v>
      </c>
      <c r="M85">
        <v>88.991600000000005</v>
      </c>
      <c r="N85">
        <v>114.26231199999999</v>
      </c>
      <c r="O85">
        <v>119.621759</v>
      </c>
      <c r="P85">
        <v>134.75456299999999</v>
      </c>
      <c r="Q85">
        <v>0</v>
      </c>
      <c r="R85">
        <v>22.961476999999999</v>
      </c>
      <c r="S85">
        <v>14.171429</v>
      </c>
      <c r="T85">
        <v>0</v>
      </c>
      <c r="U85">
        <v>337.56351799999999</v>
      </c>
      <c r="V85">
        <v>17.547145</v>
      </c>
      <c r="W85">
        <v>34.019274000000003</v>
      </c>
      <c r="X85">
        <v>141.47816900000001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28.084123999999999</v>
      </c>
      <c r="AD85">
        <v>35.349150000000002</v>
      </c>
      <c r="AE85">
        <v>47.819980999999999</v>
      </c>
      <c r="AF85">
        <v>29.184989000000002</v>
      </c>
      <c r="AG85">
        <v>38.740364999999997</v>
      </c>
      <c r="AH85">
        <v>135.75610499999999</v>
      </c>
      <c r="AI85">
        <v>3.0784319999999998</v>
      </c>
      <c r="AJ85">
        <v>0</v>
      </c>
      <c r="AK85">
        <v>49.100147999999997</v>
      </c>
      <c r="AL85">
        <v>22.480052000000001</v>
      </c>
      <c r="AM85">
        <v>15.225364000000001</v>
      </c>
      <c r="AN85">
        <v>0.70316900000000004</v>
      </c>
      <c r="AO85">
        <v>28.154233999999999</v>
      </c>
      <c r="AP85">
        <v>0</v>
      </c>
      <c r="AQ85">
        <v>60.208621000000001</v>
      </c>
      <c r="AR85">
        <v>8.5431939999999997</v>
      </c>
      <c r="AS85">
        <v>10.409696</v>
      </c>
      <c r="AT85">
        <v>12.749014000000001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56.230000000000004</v>
      </c>
      <c r="BA85">
        <f t="shared" si="4"/>
        <v>2155.6410430000001</v>
      </c>
      <c r="BD85">
        <v>0</v>
      </c>
      <c r="BE85">
        <v>8.1199999999999992</v>
      </c>
      <c r="BF85">
        <v>1.63</v>
      </c>
      <c r="BG85">
        <v>0</v>
      </c>
      <c r="BH85">
        <v>6.49</v>
      </c>
      <c r="BI85">
        <v>7.62</v>
      </c>
      <c r="BJ85">
        <v>3.97</v>
      </c>
      <c r="BK85">
        <v>3.16</v>
      </c>
      <c r="BL85">
        <v>1.06</v>
      </c>
      <c r="BM85">
        <v>0</v>
      </c>
      <c r="BN85">
        <v>0</v>
      </c>
      <c r="BO85">
        <v>15.36</v>
      </c>
      <c r="BP85">
        <v>4.17</v>
      </c>
      <c r="BQ85">
        <v>0</v>
      </c>
      <c r="BR85">
        <v>4.22</v>
      </c>
      <c r="BS85">
        <v>0.43</v>
      </c>
      <c r="BT85">
        <v>0</v>
      </c>
      <c r="BU85">
        <v>0</v>
      </c>
      <c r="BV85">
        <v>0</v>
      </c>
      <c r="BW85">
        <f t="shared" si="5"/>
        <v>56.230000000000004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109.48586</v>
      </c>
      <c r="L86">
        <v>340.959091</v>
      </c>
      <c r="M86">
        <v>88.991600000000005</v>
      </c>
      <c r="N86">
        <v>114.26231199999999</v>
      </c>
      <c r="O86">
        <v>119.621759</v>
      </c>
      <c r="P86">
        <v>134.75456299999999</v>
      </c>
      <c r="Q86">
        <v>0</v>
      </c>
      <c r="R86">
        <v>17.115708000000001</v>
      </c>
      <c r="S86">
        <v>10.396342000000001</v>
      </c>
      <c r="T86">
        <v>0</v>
      </c>
      <c r="U86">
        <v>337.56351799999999</v>
      </c>
      <c r="V86">
        <v>17.547145</v>
      </c>
      <c r="W86">
        <v>34.019274000000003</v>
      </c>
      <c r="X86">
        <v>141.47816900000001</v>
      </c>
      <c r="Y86">
        <v>0</v>
      </c>
      <c r="Z86">
        <v>19.018471999999999</v>
      </c>
      <c r="AA86">
        <v>40.769838</v>
      </c>
      <c r="AB86">
        <v>38.218139000000001</v>
      </c>
      <c r="AC86">
        <v>28.084123999999999</v>
      </c>
      <c r="AD86">
        <v>35.349150000000002</v>
      </c>
      <c r="AE86">
        <v>47.819980999999999</v>
      </c>
      <c r="AF86">
        <v>29.184989000000002</v>
      </c>
      <c r="AG86">
        <v>38.740364999999997</v>
      </c>
      <c r="AH86">
        <v>135.75610499999999</v>
      </c>
      <c r="AI86">
        <v>0</v>
      </c>
      <c r="AJ86">
        <v>0</v>
      </c>
      <c r="AK86">
        <v>49.100147999999997</v>
      </c>
      <c r="AL86">
        <v>22.480052000000001</v>
      </c>
      <c r="AM86">
        <v>15.225364000000001</v>
      </c>
      <c r="AN86">
        <v>0.70316900000000004</v>
      </c>
      <c r="AO86">
        <v>28.154233999999999</v>
      </c>
      <c r="AP86">
        <v>0</v>
      </c>
      <c r="AQ86">
        <v>60.208621000000001</v>
      </c>
      <c r="AR86">
        <v>8.5431939999999997</v>
      </c>
      <c r="AS86">
        <v>10.409696</v>
      </c>
      <c r="AT86">
        <v>12.749014000000001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56.230000000000004</v>
      </c>
      <c r="BA86">
        <f t="shared" si="4"/>
        <v>2142.9399960000001</v>
      </c>
      <c r="BD86">
        <v>0</v>
      </c>
      <c r="BE86">
        <v>8.1199999999999992</v>
      </c>
      <c r="BF86">
        <v>1.63</v>
      </c>
      <c r="BG86">
        <v>0</v>
      </c>
      <c r="BH86">
        <v>6.49</v>
      </c>
      <c r="BI86">
        <v>7.62</v>
      </c>
      <c r="BJ86">
        <v>3.97</v>
      </c>
      <c r="BK86">
        <v>3.16</v>
      </c>
      <c r="BL86">
        <v>1.06</v>
      </c>
      <c r="BM86">
        <v>0</v>
      </c>
      <c r="BN86">
        <v>0</v>
      </c>
      <c r="BO86">
        <v>15.36</v>
      </c>
      <c r="BP86">
        <v>4.17</v>
      </c>
      <c r="BQ86">
        <v>0</v>
      </c>
      <c r="BR86">
        <v>4.22</v>
      </c>
      <c r="BS86">
        <v>0.43</v>
      </c>
      <c r="BT86">
        <v>0</v>
      </c>
      <c r="BU86">
        <v>0</v>
      </c>
      <c r="BV86">
        <v>0</v>
      </c>
      <c r="BW86">
        <f t="shared" si="5"/>
        <v>56.230000000000004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113.551907</v>
      </c>
      <c r="L87">
        <v>340.959091</v>
      </c>
      <c r="M87">
        <v>88.991600000000005</v>
      </c>
      <c r="N87">
        <v>114.26231199999999</v>
      </c>
      <c r="O87">
        <v>119.621759</v>
      </c>
      <c r="P87">
        <v>134.75456299999999</v>
      </c>
      <c r="Q87">
        <v>0</v>
      </c>
      <c r="R87">
        <v>17.115708000000001</v>
      </c>
      <c r="S87">
        <v>10.396342000000001</v>
      </c>
      <c r="T87">
        <v>0</v>
      </c>
      <c r="U87">
        <v>337.56351799999999</v>
      </c>
      <c r="V87">
        <v>14.61068</v>
      </c>
      <c r="W87">
        <v>27.644369999999999</v>
      </c>
      <c r="X87">
        <v>120.323221</v>
      </c>
      <c r="Y87">
        <v>0</v>
      </c>
      <c r="Z87">
        <v>12.678981</v>
      </c>
      <c r="AA87">
        <v>40.769838</v>
      </c>
      <c r="AB87">
        <v>38.218139000000001</v>
      </c>
      <c r="AC87">
        <v>28.084123999999999</v>
      </c>
      <c r="AD87">
        <v>35.349150000000002</v>
      </c>
      <c r="AE87">
        <v>47.819980999999999</v>
      </c>
      <c r="AF87">
        <v>29.184989000000002</v>
      </c>
      <c r="AG87">
        <v>38.740364999999997</v>
      </c>
      <c r="AH87">
        <v>135.75610499999999</v>
      </c>
      <c r="AI87">
        <v>0</v>
      </c>
      <c r="AJ87">
        <v>0</v>
      </c>
      <c r="AK87">
        <v>49.100147999999997</v>
      </c>
      <c r="AL87">
        <v>22.480052000000001</v>
      </c>
      <c r="AM87">
        <v>15.225364000000001</v>
      </c>
      <c r="AN87">
        <v>0.70316900000000004</v>
      </c>
      <c r="AO87">
        <v>28.154233999999999</v>
      </c>
      <c r="AP87">
        <v>0</v>
      </c>
      <c r="AQ87">
        <v>60.208621000000001</v>
      </c>
      <c r="AR87">
        <v>8.5431939999999997</v>
      </c>
      <c r="AS87">
        <v>10.409696</v>
      </c>
      <c r="AT87">
        <v>12.749014000000001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57.37</v>
      </c>
      <c r="BA87">
        <f t="shared" si="4"/>
        <v>2111.3402350000001</v>
      </c>
      <c r="BD87">
        <v>0</v>
      </c>
      <c r="BE87">
        <v>8.1199999999999992</v>
      </c>
      <c r="BF87">
        <v>2.77</v>
      </c>
      <c r="BG87">
        <v>0</v>
      </c>
      <c r="BH87">
        <v>6.49</v>
      </c>
      <c r="BI87">
        <v>7.62</v>
      </c>
      <c r="BJ87">
        <v>3.97</v>
      </c>
      <c r="BK87">
        <v>3.16</v>
      </c>
      <c r="BL87">
        <v>1.06</v>
      </c>
      <c r="BM87">
        <v>0</v>
      </c>
      <c r="BN87">
        <v>0</v>
      </c>
      <c r="BO87">
        <v>15.36</v>
      </c>
      <c r="BP87">
        <v>4.17</v>
      </c>
      <c r="BQ87">
        <v>0</v>
      </c>
      <c r="BR87">
        <v>4.22</v>
      </c>
      <c r="BS87">
        <v>0.43</v>
      </c>
      <c r="BT87">
        <v>0</v>
      </c>
      <c r="BU87">
        <v>0</v>
      </c>
      <c r="BV87">
        <v>0</v>
      </c>
      <c r="BW87">
        <f t="shared" si="5"/>
        <v>57.37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113.551241</v>
      </c>
      <c r="L88">
        <v>340.959091</v>
      </c>
      <c r="M88">
        <v>88.991600000000005</v>
      </c>
      <c r="N88">
        <v>114.26231199999999</v>
      </c>
      <c r="O88">
        <v>119.621759</v>
      </c>
      <c r="P88">
        <v>134.75456299999999</v>
      </c>
      <c r="Q88">
        <v>0</v>
      </c>
      <c r="R88">
        <v>17.115708000000001</v>
      </c>
      <c r="S88">
        <v>10.396342000000001</v>
      </c>
      <c r="T88">
        <v>0</v>
      </c>
      <c r="U88">
        <v>337.56351799999999</v>
      </c>
      <c r="V88">
        <v>14.61068</v>
      </c>
      <c r="W88">
        <v>27.644369999999999</v>
      </c>
      <c r="X88">
        <v>120.323221</v>
      </c>
      <c r="Y88">
        <v>0</v>
      </c>
      <c r="Z88">
        <v>12.678981</v>
      </c>
      <c r="AA88">
        <v>40.769838</v>
      </c>
      <c r="AB88">
        <v>38.218139000000001</v>
      </c>
      <c r="AC88">
        <v>28.084123999999999</v>
      </c>
      <c r="AD88">
        <v>35.349150000000002</v>
      </c>
      <c r="AE88">
        <v>47.819980999999999</v>
      </c>
      <c r="AF88">
        <v>29.184989000000002</v>
      </c>
      <c r="AG88">
        <v>38.740364999999997</v>
      </c>
      <c r="AH88">
        <v>135.75610499999999</v>
      </c>
      <c r="AI88">
        <v>0</v>
      </c>
      <c r="AJ88">
        <v>0</v>
      </c>
      <c r="AK88">
        <v>49.100147999999997</v>
      </c>
      <c r="AL88">
        <v>22.480052000000001</v>
      </c>
      <c r="AM88">
        <v>15.225364000000001</v>
      </c>
      <c r="AN88">
        <v>0.70316900000000004</v>
      </c>
      <c r="AO88">
        <v>28.154233999999999</v>
      </c>
      <c r="AP88">
        <v>0</v>
      </c>
      <c r="AQ88">
        <v>60.208621000000001</v>
      </c>
      <c r="AR88">
        <v>8.5431939999999997</v>
      </c>
      <c r="AS88">
        <v>10.409696</v>
      </c>
      <c r="AT88">
        <v>12.749014000000001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57.54</v>
      </c>
      <c r="BA88">
        <f t="shared" si="4"/>
        <v>2111.5095690000003</v>
      </c>
      <c r="BD88">
        <v>0</v>
      </c>
      <c r="BE88">
        <v>8.1199999999999992</v>
      </c>
      <c r="BF88">
        <v>2.94</v>
      </c>
      <c r="BG88">
        <v>0</v>
      </c>
      <c r="BH88">
        <v>6.49</v>
      </c>
      <c r="BI88">
        <v>7.62</v>
      </c>
      <c r="BJ88">
        <v>3.97</v>
      </c>
      <c r="BK88">
        <v>3.16</v>
      </c>
      <c r="BL88">
        <v>1.06</v>
      </c>
      <c r="BM88">
        <v>0</v>
      </c>
      <c r="BN88">
        <v>0</v>
      </c>
      <c r="BO88">
        <v>15.36</v>
      </c>
      <c r="BP88">
        <v>4.17</v>
      </c>
      <c r="BQ88">
        <v>0</v>
      </c>
      <c r="BR88">
        <v>4.22</v>
      </c>
      <c r="BS88">
        <v>0.43</v>
      </c>
      <c r="BT88">
        <v>0</v>
      </c>
      <c r="BU88">
        <v>0</v>
      </c>
      <c r="BV88">
        <v>0</v>
      </c>
      <c r="BW88">
        <f t="shared" si="5"/>
        <v>57.54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113.551907</v>
      </c>
      <c r="L89">
        <v>340.959091</v>
      </c>
      <c r="M89">
        <v>88.991600000000005</v>
      </c>
      <c r="N89">
        <v>114.26231199999999</v>
      </c>
      <c r="O89">
        <v>119.621759</v>
      </c>
      <c r="P89">
        <v>134.75456299999999</v>
      </c>
      <c r="Q89">
        <v>0</v>
      </c>
      <c r="R89">
        <v>17.115708000000001</v>
      </c>
      <c r="S89">
        <v>10.396342000000001</v>
      </c>
      <c r="T89">
        <v>0</v>
      </c>
      <c r="U89">
        <v>337.56351799999999</v>
      </c>
      <c r="V89">
        <v>14.61068</v>
      </c>
      <c r="W89">
        <v>27.644369999999999</v>
      </c>
      <c r="X89">
        <v>120.323221</v>
      </c>
      <c r="Y89">
        <v>0</v>
      </c>
      <c r="Z89">
        <v>12.678981</v>
      </c>
      <c r="AA89">
        <v>40.769838</v>
      </c>
      <c r="AB89">
        <v>38.218139000000001</v>
      </c>
      <c r="AC89">
        <v>28.084123999999999</v>
      </c>
      <c r="AD89">
        <v>35.349150000000002</v>
      </c>
      <c r="AE89">
        <v>47.819980999999999</v>
      </c>
      <c r="AF89">
        <v>29.184989000000002</v>
      </c>
      <c r="AG89">
        <v>38.740364999999997</v>
      </c>
      <c r="AH89">
        <v>135.75610499999999</v>
      </c>
      <c r="AI89">
        <v>0</v>
      </c>
      <c r="AJ89">
        <v>0</v>
      </c>
      <c r="AK89">
        <v>49.100147999999997</v>
      </c>
      <c r="AL89">
        <v>22.480052000000001</v>
      </c>
      <c r="AM89">
        <v>15.225364000000001</v>
      </c>
      <c r="AN89">
        <v>0.740178</v>
      </c>
      <c r="AO89">
        <v>28.154233999999999</v>
      </c>
      <c r="AP89">
        <v>0</v>
      </c>
      <c r="AQ89">
        <v>60.208621000000001</v>
      </c>
      <c r="AR89">
        <v>12.81479</v>
      </c>
      <c r="AS89">
        <v>10.409696</v>
      </c>
      <c r="AT89">
        <v>12.749014000000001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57.54</v>
      </c>
      <c r="BA89">
        <f t="shared" si="4"/>
        <v>2115.8188399999999</v>
      </c>
      <c r="BD89">
        <v>0</v>
      </c>
      <c r="BE89">
        <v>8.1199999999999992</v>
      </c>
      <c r="BF89">
        <v>2.94</v>
      </c>
      <c r="BG89">
        <v>0</v>
      </c>
      <c r="BH89">
        <v>6.49</v>
      </c>
      <c r="BI89">
        <v>7.62</v>
      </c>
      <c r="BJ89">
        <v>3.97</v>
      </c>
      <c r="BK89">
        <v>3.16</v>
      </c>
      <c r="BL89">
        <v>1.06</v>
      </c>
      <c r="BM89">
        <v>0</v>
      </c>
      <c r="BN89">
        <v>0</v>
      </c>
      <c r="BO89">
        <v>15.36</v>
      </c>
      <c r="BP89">
        <v>4.17</v>
      </c>
      <c r="BQ89">
        <v>0</v>
      </c>
      <c r="BR89">
        <v>4.22</v>
      </c>
      <c r="BS89">
        <v>0.43</v>
      </c>
      <c r="BT89">
        <v>0</v>
      </c>
      <c r="BU89">
        <v>0</v>
      </c>
      <c r="BV89">
        <v>0</v>
      </c>
      <c r="BW89">
        <f t="shared" si="5"/>
        <v>57.54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113.551241</v>
      </c>
      <c r="L90">
        <v>340.959091</v>
      </c>
      <c r="M90">
        <v>88.991600000000005</v>
      </c>
      <c r="N90">
        <v>114.26231199999999</v>
      </c>
      <c r="O90">
        <v>119.621759</v>
      </c>
      <c r="P90">
        <v>134.75456299999999</v>
      </c>
      <c r="Q90">
        <v>0</v>
      </c>
      <c r="R90">
        <v>17.115708000000001</v>
      </c>
      <c r="S90">
        <v>10.396342000000001</v>
      </c>
      <c r="T90">
        <v>0</v>
      </c>
      <c r="U90">
        <v>337.56351799999999</v>
      </c>
      <c r="V90">
        <v>8.8068799999999996</v>
      </c>
      <c r="W90">
        <v>27.644369999999999</v>
      </c>
      <c r="X90">
        <v>92.271521000000007</v>
      </c>
      <c r="Y90">
        <v>0</v>
      </c>
      <c r="Z90">
        <v>6.3394909999999998</v>
      </c>
      <c r="AA90">
        <v>40.769838</v>
      </c>
      <c r="AB90">
        <v>38.218139000000001</v>
      </c>
      <c r="AC90">
        <v>18.722749</v>
      </c>
      <c r="AD90">
        <v>35.349150000000002</v>
      </c>
      <c r="AE90">
        <v>46.539220999999998</v>
      </c>
      <c r="AF90">
        <v>17.167639999999999</v>
      </c>
      <c r="AG90">
        <v>38.740364999999997</v>
      </c>
      <c r="AH90">
        <v>113.130088</v>
      </c>
      <c r="AI90">
        <v>0</v>
      </c>
      <c r="AJ90">
        <v>0</v>
      </c>
      <c r="AK90">
        <v>49.100147999999997</v>
      </c>
      <c r="AL90">
        <v>22.480052000000001</v>
      </c>
      <c r="AM90">
        <v>10.212134000000001</v>
      </c>
      <c r="AN90">
        <v>0.740178</v>
      </c>
      <c r="AO90">
        <v>28.154233999999999</v>
      </c>
      <c r="AP90">
        <v>0</v>
      </c>
      <c r="AQ90">
        <v>60.208621000000001</v>
      </c>
      <c r="AR90">
        <v>51.259162000000003</v>
      </c>
      <c r="AS90">
        <v>10.409696</v>
      </c>
      <c r="AT90">
        <v>12.749014000000001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57.71</v>
      </c>
      <c r="BA90">
        <f t="shared" si="4"/>
        <v>2063.9388249999997</v>
      </c>
      <c r="BD90">
        <v>0</v>
      </c>
      <c r="BE90">
        <v>8.1199999999999992</v>
      </c>
      <c r="BF90">
        <v>3.11</v>
      </c>
      <c r="BG90">
        <v>0</v>
      </c>
      <c r="BH90">
        <v>6.49</v>
      </c>
      <c r="BI90">
        <v>7.62</v>
      </c>
      <c r="BJ90">
        <v>3.97</v>
      </c>
      <c r="BK90">
        <v>3.16</v>
      </c>
      <c r="BL90">
        <v>1.06</v>
      </c>
      <c r="BM90">
        <v>0</v>
      </c>
      <c r="BN90">
        <v>0</v>
      </c>
      <c r="BO90">
        <v>15.36</v>
      </c>
      <c r="BP90">
        <v>4.17</v>
      </c>
      <c r="BQ90">
        <v>0</v>
      </c>
      <c r="BR90">
        <v>4.22</v>
      </c>
      <c r="BS90">
        <v>0.43</v>
      </c>
      <c r="BT90">
        <v>0</v>
      </c>
      <c r="BU90">
        <v>0</v>
      </c>
      <c r="BV90">
        <v>0</v>
      </c>
      <c r="BW90">
        <f t="shared" si="5"/>
        <v>57.71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113.551907</v>
      </c>
      <c r="L91">
        <v>340.959091</v>
      </c>
      <c r="M91">
        <v>88.991600000000005</v>
      </c>
      <c r="N91">
        <v>114.26231199999999</v>
      </c>
      <c r="O91">
        <v>119.621759</v>
      </c>
      <c r="P91">
        <v>99.390074999999996</v>
      </c>
      <c r="Q91">
        <v>0</v>
      </c>
      <c r="R91">
        <v>21.185814000000001</v>
      </c>
      <c r="S91">
        <v>13.265822</v>
      </c>
      <c r="T91">
        <v>0</v>
      </c>
      <c r="U91">
        <v>337.56351799999999</v>
      </c>
      <c r="V91">
        <v>8.8068799999999996</v>
      </c>
      <c r="W91">
        <v>27.479928999999998</v>
      </c>
      <c r="X91">
        <v>92.271521000000007</v>
      </c>
      <c r="Y91">
        <v>0</v>
      </c>
      <c r="Z91">
        <v>6.3394909999999998</v>
      </c>
      <c r="AA91">
        <v>40.769838</v>
      </c>
      <c r="AB91">
        <v>25.478759</v>
      </c>
      <c r="AC91">
        <v>18.722749</v>
      </c>
      <c r="AD91">
        <v>35.349150000000002</v>
      </c>
      <c r="AE91">
        <v>46.539220999999998</v>
      </c>
      <c r="AF91">
        <v>8.5838199999999993</v>
      </c>
      <c r="AG91">
        <v>38.740364999999997</v>
      </c>
      <c r="AH91">
        <v>113.130088</v>
      </c>
      <c r="AI91">
        <v>0</v>
      </c>
      <c r="AJ91">
        <v>0</v>
      </c>
      <c r="AK91">
        <v>49.100147999999997</v>
      </c>
      <c r="AL91">
        <v>22.480052000000001</v>
      </c>
      <c r="AM91">
        <v>5.1060670000000004</v>
      </c>
      <c r="AN91">
        <v>0.740178</v>
      </c>
      <c r="AO91">
        <v>28.154233999999999</v>
      </c>
      <c r="AP91">
        <v>0</v>
      </c>
      <c r="AQ91">
        <v>60.208621000000001</v>
      </c>
      <c r="AR91">
        <v>51.259162000000003</v>
      </c>
      <c r="AS91">
        <v>10.409696</v>
      </c>
      <c r="AT91">
        <v>12.749014000000001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57.85</v>
      </c>
      <c r="BA91">
        <f t="shared" si="4"/>
        <v>2009.0608809999999</v>
      </c>
      <c r="BD91">
        <v>0</v>
      </c>
      <c r="BE91">
        <v>8.1199999999999992</v>
      </c>
      <c r="BF91">
        <v>3.11</v>
      </c>
      <c r="BG91">
        <v>0</v>
      </c>
      <c r="BH91">
        <v>6.49</v>
      </c>
      <c r="BI91">
        <v>7.62</v>
      </c>
      <c r="BJ91">
        <v>3.97</v>
      </c>
      <c r="BK91">
        <v>3.26</v>
      </c>
      <c r="BL91">
        <v>1.1000000000000001</v>
      </c>
      <c r="BM91">
        <v>0</v>
      </c>
      <c r="BN91">
        <v>0</v>
      </c>
      <c r="BO91">
        <v>15.36</v>
      </c>
      <c r="BP91">
        <v>4.17</v>
      </c>
      <c r="BQ91">
        <v>0</v>
      </c>
      <c r="BR91">
        <v>4.22</v>
      </c>
      <c r="BS91">
        <v>0.43</v>
      </c>
      <c r="BT91">
        <v>0</v>
      </c>
      <c r="BU91">
        <v>0</v>
      </c>
      <c r="BV91">
        <v>0</v>
      </c>
      <c r="BW91">
        <f t="shared" si="5"/>
        <v>57.85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113.551241</v>
      </c>
      <c r="L92">
        <v>340.959091</v>
      </c>
      <c r="M92">
        <v>88.991600000000005</v>
      </c>
      <c r="N92">
        <v>114.26231199999999</v>
      </c>
      <c r="O92">
        <v>119.621759</v>
      </c>
      <c r="P92">
        <v>99.390074999999996</v>
      </c>
      <c r="Q92">
        <v>0</v>
      </c>
      <c r="R92">
        <v>21.185814000000001</v>
      </c>
      <c r="S92">
        <v>13.265822</v>
      </c>
      <c r="T92">
        <v>0</v>
      </c>
      <c r="U92">
        <v>337.56351799999999</v>
      </c>
      <c r="V92">
        <v>8.8068799999999996</v>
      </c>
      <c r="W92">
        <v>27.479928999999998</v>
      </c>
      <c r="X92">
        <v>92.271521000000007</v>
      </c>
      <c r="Y92">
        <v>0</v>
      </c>
      <c r="Z92">
        <v>6.3394909999999998</v>
      </c>
      <c r="AA92">
        <v>39.889516999999998</v>
      </c>
      <c r="AB92">
        <v>25.478759</v>
      </c>
      <c r="AC92">
        <v>18.722749</v>
      </c>
      <c r="AD92">
        <v>35.349150000000002</v>
      </c>
      <c r="AE92">
        <v>46.539220999999998</v>
      </c>
      <c r="AF92">
        <v>8.5838199999999993</v>
      </c>
      <c r="AG92">
        <v>38.740364999999997</v>
      </c>
      <c r="AH92">
        <v>113.130088</v>
      </c>
      <c r="AI92">
        <v>0</v>
      </c>
      <c r="AJ92">
        <v>0</v>
      </c>
      <c r="AK92">
        <v>49.100147999999997</v>
      </c>
      <c r="AL92">
        <v>22.480052000000001</v>
      </c>
      <c r="AM92">
        <v>5.1060670000000004</v>
      </c>
      <c r="AN92">
        <v>0.740178</v>
      </c>
      <c r="AO92">
        <v>28.154233999999999</v>
      </c>
      <c r="AP92">
        <v>0</v>
      </c>
      <c r="AQ92">
        <v>60.208621000000001</v>
      </c>
      <c r="AR92">
        <v>12.81479</v>
      </c>
      <c r="AS92">
        <v>10.409696</v>
      </c>
      <c r="AT92">
        <v>12.749014000000001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58.03</v>
      </c>
      <c r="BA92">
        <f t="shared" si="4"/>
        <v>1969.9155220000002</v>
      </c>
      <c r="BD92">
        <v>0</v>
      </c>
      <c r="BE92">
        <v>8.1199999999999992</v>
      </c>
      <c r="BF92">
        <v>3.29</v>
      </c>
      <c r="BG92">
        <v>0</v>
      </c>
      <c r="BH92">
        <v>6.49</v>
      </c>
      <c r="BI92">
        <v>7.62</v>
      </c>
      <c r="BJ92">
        <v>3.97</v>
      </c>
      <c r="BK92">
        <v>3.26</v>
      </c>
      <c r="BL92">
        <v>1.1000000000000001</v>
      </c>
      <c r="BM92">
        <v>0</v>
      </c>
      <c r="BN92">
        <v>0</v>
      </c>
      <c r="BO92">
        <v>15.36</v>
      </c>
      <c r="BP92">
        <v>4.17</v>
      </c>
      <c r="BQ92">
        <v>0</v>
      </c>
      <c r="BR92">
        <v>4.22</v>
      </c>
      <c r="BS92">
        <v>0.43</v>
      </c>
      <c r="BT92">
        <v>0</v>
      </c>
      <c r="BU92">
        <v>0</v>
      </c>
      <c r="BV92">
        <v>0</v>
      </c>
      <c r="BW92">
        <f t="shared" si="5"/>
        <v>58.03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113.551907</v>
      </c>
      <c r="L93">
        <v>340.959091</v>
      </c>
      <c r="M93">
        <v>88.991600000000005</v>
      </c>
      <c r="N93">
        <v>114.26231199999999</v>
      </c>
      <c r="O93">
        <v>119.621759</v>
      </c>
      <c r="P93">
        <v>99.390074999999996</v>
      </c>
      <c r="Q93">
        <v>0</v>
      </c>
      <c r="R93">
        <v>21.185814000000001</v>
      </c>
      <c r="S93">
        <v>13.265822</v>
      </c>
      <c r="T93">
        <v>0</v>
      </c>
      <c r="U93">
        <v>337.56351799999999</v>
      </c>
      <c r="V93">
        <v>0</v>
      </c>
      <c r="W93">
        <v>12.603918999999999</v>
      </c>
      <c r="X93">
        <v>43.615557000000003</v>
      </c>
      <c r="Y93">
        <v>0</v>
      </c>
      <c r="Z93">
        <v>6.3394909999999998</v>
      </c>
      <c r="AA93">
        <v>36.680016000000002</v>
      </c>
      <c r="AB93">
        <v>25.478759</v>
      </c>
      <c r="AC93">
        <v>18.722749</v>
      </c>
      <c r="AD93">
        <v>35.349150000000002</v>
      </c>
      <c r="AE93">
        <v>46.539220999999998</v>
      </c>
      <c r="AF93">
        <v>8.5838199999999993</v>
      </c>
      <c r="AG93">
        <v>38.740364999999997</v>
      </c>
      <c r="AH93">
        <v>113.130088</v>
      </c>
      <c r="AI93">
        <v>0</v>
      </c>
      <c r="AJ93">
        <v>0</v>
      </c>
      <c r="AK93">
        <v>49.100147999999997</v>
      </c>
      <c r="AL93">
        <v>22.480052000000001</v>
      </c>
      <c r="AM93">
        <v>5.1060670000000004</v>
      </c>
      <c r="AN93">
        <v>0.740178</v>
      </c>
      <c r="AO93">
        <v>28.154233999999999</v>
      </c>
      <c r="AP93">
        <v>0</v>
      </c>
      <c r="AQ93">
        <v>60.208621000000001</v>
      </c>
      <c r="AR93">
        <v>6.4073950000000002</v>
      </c>
      <c r="AS93">
        <v>10.409696</v>
      </c>
      <c r="AT93">
        <v>12.749014000000001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56.370000000000005</v>
      </c>
      <c r="BA93">
        <f t="shared" si="4"/>
        <v>1886.3004379999998</v>
      </c>
      <c r="BD93">
        <v>0</v>
      </c>
      <c r="BE93">
        <v>8.1199999999999992</v>
      </c>
      <c r="BF93">
        <v>1.63</v>
      </c>
      <c r="BG93">
        <v>0</v>
      </c>
      <c r="BH93">
        <v>6.49</v>
      </c>
      <c r="BI93">
        <v>7.62</v>
      </c>
      <c r="BJ93">
        <v>3.97</v>
      </c>
      <c r="BK93">
        <v>3.26</v>
      </c>
      <c r="BL93">
        <v>1.1000000000000001</v>
      </c>
      <c r="BM93">
        <v>0</v>
      </c>
      <c r="BN93">
        <v>0</v>
      </c>
      <c r="BO93">
        <v>15.36</v>
      </c>
      <c r="BP93">
        <v>4.17</v>
      </c>
      <c r="BQ93">
        <v>0</v>
      </c>
      <c r="BR93">
        <v>4.22</v>
      </c>
      <c r="BS93">
        <v>0.43</v>
      </c>
      <c r="BT93">
        <v>0</v>
      </c>
      <c r="BU93">
        <v>0</v>
      </c>
      <c r="BV93">
        <v>0</v>
      </c>
      <c r="BW93">
        <f t="shared" si="5"/>
        <v>56.370000000000005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113.551241</v>
      </c>
      <c r="L94">
        <v>340.959091</v>
      </c>
      <c r="M94">
        <v>88.991600000000005</v>
      </c>
      <c r="N94">
        <v>114.26231199999999</v>
      </c>
      <c r="O94">
        <v>119.621759</v>
      </c>
      <c r="P94">
        <v>99.390074999999996</v>
      </c>
      <c r="Q94">
        <v>0</v>
      </c>
      <c r="R94">
        <v>21.185814000000001</v>
      </c>
      <c r="S94">
        <v>13.265822</v>
      </c>
      <c r="T94">
        <v>0</v>
      </c>
      <c r="U94">
        <v>337.56351799999999</v>
      </c>
      <c r="V94">
        <v>0</v>
      </c>
      <c r="W94">
        <v>12.603918999999999</v>
      </c>
      <c r="X94">
        <v>43.615557000000003</v>
      </c>
      <c r="Y94">
        <v>0</v>
      </c>
      <c r="Z94">
        <v>6.3394909999999998</v>
      </c>
      <c r="AA94">
        <v>36.680016000000002</v>
      </c>
      <c r="AB94">
        <v>25.478759</v>
      </c>
      <c r="AC94">
        <v>9.3613750000000007</v>
      </c>
      <c r="AD94">
        <v>35.349150000000002</v>
      </c>
      <c r="AE94">
        <v>46.539220999999998</v>
      </c>
      <c r="AF94">
        <v>8.5838199999999993</v>
      </c>
      <c r="AG94">
        <v>38.740364999999997</v>
      </c>
      <c r="AH94">
        <v>113.130088</v>
      </c>
      <c r="AI94">
        <v>0</v>
      </c>
      <c r="AJ94">
        <v>0</v>
      </c>
      <c r="AK94">
        <v>49.100147999999997</v>
      </c>
      <c r="AL94">
        <v>22.480052000000001</v>
      </c>
      <c r="AM94">
        <v>5.1060670000000004</v>
      </c>
      <c r="AN94">
        <v>0.740178</v>
      </c>
      <c r="AO94">
        <v>28.154233999999999</v>
      </c>
      <c r="AP94">
        <v>0</v>
      </c>
      <c r="AQ94">
        <v>60.208621000000001</v>
      </c>
      <c r="AR94">
        <v>6.4073950000000002</v>
      </c>
      <c r="AS94">
        <v>10.409696</v>
      </c>
      <c r="AT94">
        <v>12.749014000000001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56.26</v>
      </c>
      <c r="BA94">
        <f t="shared" si="4"/>
        <v>1876.8283979999999</v>
      </c>
      <c r="BD94">
        <v>0</v>
      </c>
      <c r="BE94">
        <v>8.1199999999999992</v>
      </c>
      <c r="BF94">
        <v>1.63</v>
      </c>
      <c r="BG94">
        <v>0</v>
      </c>
      <c r="BH94">
        <v>6.49</v>
      </c>
      <c r="BI94">
        <v>7.62</v>
      </c>
      <c r="BJ94">
        <v>3.97</v>
      </c>
      <c r="BK94">
        <v>3.18</v>
      </c>
      <c r="BL94">
        <v>1.07</v>
      </c>
      <c r="BM94">
        <v>0</v>
      </c>
      <c r="BN94">
        <v>0</v>
      </c>
      <c r="BO94">
        <v>15.36</v>
      </c>
      <c r="BP94">
        <v>4.17</v>
      </c>
      <c r="BQ94">
        <v>0</v>
      </c>
      <c r="BR94">
        <v>4.22</v>
      </c>
      <c r="BS94">
        <v>0.43</v>
      </c>
      <c r="BT94">
        <v>0</v>
      </c>
      <c r="BU94">
        <v>0</v>
      </c>
      <c r="BV94">
        <v>0</v>
      </c>
      <c r="BW94">
        <f t="shared" si="5"/>
        <v>56.26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113.54923599999999</v>
      </c>
      <c r="L95">
        <v>340.959091</v>
      </c>
      <c r="M95">
        <v>88.991600000000005</v>
      </c>
      <c r="N95">
        <v>114.26231199999999</v>
      </c>
      <c r="O95">
        <v>119.621759</v>
      </c>
      <c r="P95">
        <v>99.390074999999996</v>
      </c>
      <c r="Q95">
        <v>0</v>
      </c>
      <c r="R95">
        <v>21.185814000000001</v>
      </c>
      <c r="S95">
        <v>13.265822</v>
      </c>
      <c r="T95">
        <v>0</v>
      </c>
      <c r="U95">
        <v>337.56351799999999</v>
      </c>
      <c r="V95">
        <v>0</v>
      </c>
      <c r="W95">
        <v>12.603918999999999</v>
      </c>
      <c r="X95">
        <v>43.615557000000003</v>
      </c>
      <c r="Y95">
        <v>0</v>
      </c>
      <c r="Z95">
        <v>6.3394909999999998</v>
      </c>
      <c r="AA95">
        <v>36.680016000000002</v>
      </c>
      <c r="AB95">
        <v>12.739380000000001</v>
      </c>
      <c r="AC95">
        <v>9.3613750000000007</v>
      </c>
      <c r="AD95">
        <v>35.349150000000002</v>
      </c>
      <c r="AE95">
        <v>29.785101999999998</v>
      </c>
      <c r="AF95">
        <v>8.5838199999999993</v>
      </c>
      <c r="AG95">
        <v>38.740364999999997</v>
      </c>
      <c r="AH95">
        <v>113.130088</v>
      </c>
      <c r="AI95">
        <v>0</v>
      </c>
      <c r="AJ95">
        <v>0</v>
      </c>
      <c r="AK95">
        <v>49.100147999999997</v>
      </c>
      <c r="AL95">
        <v>22.480052000000001</v>
      </c>
      <c r="AM95">
        <v>2.5788220000000002</v>
      </c>
      <c r="AN95">
        <v>0.740178</v>
      </c>
      <c r="AO95">
        <v>28.154233999999999</v>
      </c>
      <c r="AP95">
        <v>0</v>
      </c>
      <c r="AQ95">
        <v>45.156466000000002</v>
      </c>
      <c r="AR95">
        <v>4.2715969999999999</v>
      </c>
      <c r="AS95">
        <v>5.2048480000000001</v>
      </c>
      <c r="AT95">
        <v>12.749014000000001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56.26</v>
      </c>
      <c r="BA95">
        <f t="shared" si="4"/>
        <v>1822.4128489999998</v>
      </c>
      <c r="BD95">
        <v>0</v>
      </c>
      <c r="BE95">
        <v>8.1199999999999992</v>
      </c>
      <c r="BF95">
        <v>1.63</v>
      </c>
      <c r="BG95">
        <v>0</v>
      </c>
      <c r="BH95">
        <v>6.49</v>
      </c>
      <c r="BI95">
        <v>7.62</v>
      </c>
      <c r="BJ95">
        <v>3.97</v>
      </c>
      <c r="BK95">
        <v>3.18</v>
      </c>
      <c r="BL95">
        <v>1.07</v>
      </c>
      <c r="BM95">
        <v>0</v>
      </c>
      <c r="BN95">
        <v>0</v>
      </c>
      <c r="BO95">
        <v>15.36</v>
      </c>
      <c r="BP95">
        <v>4.17</v>
      </c>
      <c r="BQ95">
        <v>0</v>
      </c>
      <c r="BR95">
        <v>4.22</v>
      </c>
      <c r="BS95">
        <v>0.43</v>
      </c>
      <c r="BT95">
        <v>0</v>
      </c>
      <c r="BU95">
        <v>0</v>
      </c>
      <c r="BV95">
        <v>0</v>
      </c>
      <c r="BW95">
        <f t="shared" si="5"/>
        <v>56.26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113.551907</v>
      </c>
      <c r="L96">
        <v>340.959091</v>
      </c>
      <c r="M96">
        <v>88.991600000000005</v>
      </c>
      <c r="N96">
        <v>114.26231199999999</v>
      </c>
      <c r="O96">
        <v>119.621759</v>
      </c>
      <c r="P96">
        <v>99.390074999999996</v>
      </c>
      <c r="Q96">
        <v>0</v>
      </c>
      <c r="R96">
        <v>21.185814000000001</v>
      </c>
      <c r="S96">
        <v>13.265822</v>
      </c>
      <c r="T96">
        <v>0</v>
      </c>
      <c r="U96">
        <v>337.56351799999999</v>
      </c>
      <c r="V96">
        <v>0</v>
      </c>
      <c r="W96">
        <v>12.603918999999999</v>
      </c>
      <c r="X96">
        <v>43.615557000000003</v>
      </c>
      <c r="Y96">
        <v>0</v>
      </c>
      <c r="Z96">
        <v>6.3394909999999998</v>
      </c>
      <c r="AA96">
        <v>27.127928000000001</v>
      </c>
      <c r="AB96">
        <v>12.739380000000001</v>
      </c>
      <c r="AC96">
        <v>9.3613750000000007</v>
      </c>
      <c r="AD96">
        <v>35.349150000000002</v>
      </c>
      <c r="AE96">
        <v>29.785101999999998</v>
      </c>
      <c r="AF96">
        <v>8.5838199999999993</v>
      </c>
      <c r="AG96">
        <v>38.740364999999997</v>
      </c>
      <c r="AH96">
        <v>113.130088</v>
      </c>
      <c r="AI96">
        <v>0</v>
      </c>
      <c r="AJ96">
        <v>0</v>
      </c>
      <c r="AK96">
        <v>49.100147999999997</v>
      </c>
      <c r="AL96">
        <v>22.480052000000001</v>
      </c>
      <c r="AM96">
        <v>2.5788220000000002</v>
      </c>
      <c r="AN96">
        <v>0.740178</v>
      </c>
      <c r="AO96">
        <v>28.154233999999999</v>
      </c>
      <c r="AP96">
        <v>0</v>
      </c>
      <c r="AQ96">
        <v>45.156466000000002</v>
      </c>
      <c r="AR96">
        <v>4.2715969999999999</v>
      </c>
      <c r="AS96">
        <v>5.2048480000000001</v>
      </c>
      <c r="AT96">
        <v>12.749014000000001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56.26</v>
      </c>
      <c r="BA96">
        <f t="shared" si="4"/>
        <v>1812.8634319999996</v>
      </c>
      <c r="BD96">
        <v>0</v>
      </c>
      <c r="BE96">
        <v>8.1199999999999992</v>
      </c>
      <c r="BF96">
        <v>1.63</v>
      </c>
      <c r="BG96">
        <v>0</v>
      </c>
      <c r="BH96">
        <v>6.49</v>
      </c>
      <c r="BI96">
        <v>7.62</v>
      </c>
      <c r="BJ96">
        <v>3.97</v>
      </c>
      <c r="BK96">
        <v>3.18</v>
      </c>
      <c r="BL96">
        <v>1.07</v>
      </c>
      <c r="BM96">
        <v>0</v>
      </c>
      <c r="BN96">
        <v>0</v>
      </c>
      <c r="BO96">
        <v>15.36</v>
      </c>
      <c r="BP96">
        <v>4.17</v>
      </c>
      <c r="BQ96">
        <v>0</v>
      </c>
      <c r="BR96">
        <v>4.22</v>
      </c>
      <c r="BS96">
        <v>0.43</v>
      </c>
      <c r="BT96">
        <v>0</v>
      </c>
      <c r="BU96">
        <v>0</v>
      </c>
      <c r="BV96">
        <v>0</v>
      </c>
      <c r="BW96">
        <f t="shared" si="5"/>
        <v>56.26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113.54309600000001</v>
      </c>
      <c r="L97">
        <v>340.959091</v>
      </c>
      <c r="M97">
        <v>88.991600000000005</v>
      </c>
      <c r="N97">
        <v>114.26231199999999</v>
      </c>
      <c r="O97">
        <v>119.621759</v>
      </c>
      <c r="P97">
        <v>99.390074999999996</v>
      </c>
      <c r="Q97">
        <v>0</v>
      </c>
      <c r="R97">
        <v>21.185814000000001</v>
      </c>
      <c r="S97">
        <v>13.265822</v>
      </c>
      <c r="T97">
        <v>0</v>
      </c>
      <c r="U97">
        <v>337.56351799999999</v>
      </c>
      <c r="V97">
        <v>0</v>
      </c>
      <c r="W97">
        <v>12.603918999999999</v>
      </c>
      <c r="X97">
        <v>43.615557000000003</v>
      </c>
      <c r="Y97">
        <v>0</v>
      </c>
      <c r="Z97">
        <v>6.3394909999999998</v>
      </c>
      <c r="AA97">
        <v>27.127928000000001</v>
      </c>
      <c r="AB97">
        <v>12.739380000000001</v>
      </c>
      <c r="AC97">
        <v>9.3613750000000007</v>
      </c>
      <c r="AD97">
        <v>35.349150000000002</v>
      </c>
      <c r="AE97">
        <v>29.785101999999998</v>
      </c>
      <c r="AF97">
        <v>8.5838199999999993</v>
      </c>
      <c r="AG97">
        <v>38.740364999999997</v>
      </c>
      <c r="AH97">
        <v>113.130088</v>
      </c>
      <c r="AI97">
        <v>0</v>
      </c>
      <c r="AJ97">
        <v>0</v>
      </c>
      <c r="AK97">
        <v>49.100147999999997</v>
      </c>
      <c r="AL97">
        <v>22.480052000000001</v>
      </c>
      <c r="AM97">
        <v>2.5788220000000002</v>
      </c>
      <c r="AN97">
        <v>0.740178</v>
      </c>
      <c r="AO97">
        <v>28.154233999999999</v>
      </c>
      <c r="AP97">
        <v>0</v>
      </c>
      <c r="AQ97">
        <v>45.156466000000002</v>
      </c>
      <c r="AR97">
        <v>4.2715969999999999</v>
      </c>
      <c r="AS97">
        <v>5.2048480000000001</v>
      </c>
      <c r="AT97">
        <v>12.749014000000001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56.26</v>
      </c>
      <c r="BA97">
        <f t="shared" si="4"/>
        <v>1812.854621</v>
      </c>
      <c r="BD97">
        <v>0</v>
      </c>
      <c r="BE97">
        <v>8.1199999999999992</v>
      </c>
      <c r="BF97">
        <v>1.63</v>
      </c>
      <c r="BG97">
        <v>0</v>
      </c>
      <c r="BH97">
        <v>6.49</v>
      </c>
      <c r="BI97">
        <v>7.62</v>
      </c>
      <c r="BJ97">
        <v>3.97</v>
      </c>
      <c r="BK97">
        <v>3.18</v>
      </c>
      <c r="BL97">
        <v>1.07</v>
      </c>
      <c r="BM97">
        <v>0</v>
      </c>
      <c r="BN97">
        <v>0</v>
      </c>
      <c r="BO97">
        <v>15.36</v>
      </c>
      <c r="BP97">
        <v>4.17</v>
      </c>
      <c r="BQ97">
        <v>0</v>
      </c>
      <c r="BR97">
        <v>4.22</v>
      </c>
      <c r="BS97">
        <v>0.43</v>
      </c>
      <c r="BT97">
        <v>0</v>
      </c>
      <c r="BU97">
        <v>0</v>
      </c>
      <c r="BV97">
        <v>0</v>
      </c>
      <c r="BW97">
        <f t="shared" si="5"/>
        <v>56.26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113.54578100000001</v>
      </c>
      <c r="L98">
        <v>340.959091</v>
      </c>
      <c r="M98">
        <v>88.991600000000005</v>
      </c>
      <c r="N98">
        <v>114.26231199999999</v>
      </c>
      <c r="O98">
        <v>119.621759</v>
      </c>
      <c r="P98">
        <v>99.390074999999996</v>
      </c>
      <c r="Q98">
        <v>0</v>
      </c>
      <c r="R98">
        <v>21.185814000000001</v>
      </c>
      <c r="S98">
        <v>13.265822</v>
      </c>
      <c r="T98">
        <v>0</v>
      </c>
      <c r="U98">
        <v>337.56351799999999</v>
      </c>
      <c r="V98">
        <v>0</v>
      </c>
      <c r="W98">
        <v>12.603918999999999</v>
      </c>
      <c r="X98">
        <v>43.615557000000003</v>
      </c>
      <c r="Y98">
        <v>0</v>
      </c>
      <c r="Z98">
        <v>6.3394909999999998</v>
      </c>
      <c r="AA98">
        <v>27.127928000000001</v>
      </c>
      <c r="AB98">
        <v>12.739380000000001</v>
      </c>
      <c r="AC98">
        <v>9.3613750000000007</v>
      </c>
      <c r="AD98">
        <v>35.349150000000002</v>
      </c>
      <c r="AE98">
        <v>29.785101999999998</v>
      </c>
      <c r="AF98">
        <v>8.5838199999999993</v>
      </c>
      <c r="AG98">
        <v>38.740364999999997</v>
      </c>
      <c r="AH98">
        <v>92.061327000000006</v>
      </c>
      <c r="AI98">
        <v>0</v>
      </c>
      <c r="AJ98">
        <v>0</v>
      </c>
      <c r="AK98">
        <v>49.100147999999997</v>
      </c>
      <c r="AL98">
        <v>22.480052000000001</v>
      </c>
      <c r="AM98">
        <v>2.5788220000000002</v>
      </c>
      <c r="AN98">
        <v>0.740178</v>
      </c>
      <c r="AO98">
        <v>28.154233999999999</v>
      </c>
      <c r="AP98">
        <v>0</v>
      </c>
      <c r="AQ98">
        <v>45.156466000000002</v>
      </c>
      <c r="AR98">
        <v>4.2715969999999999</v>
      </c>
      <c r="AS98">
        <v>5.2048480000000001</v>
      </c>
      <c r="AT98">
        <v>12.749014000000001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56.26</v>
      </c>
      <c r="BA98">
        <f t="shared" si="4"/>
        <v>1791.7885449999999</v>
      </c>
      <c r="BD98">
        <v>0</v>
      </c>
      <c r="BE98">
        <v>8.1199999999999992</v>
      </c>
      <c r="BF98">
        <v>1.63</v>
      </c>
      <c r="BG98">
        <v>0</v>
      </c>
      <c r="BH98">
        <v>6.49</v>
      </c>
      <c r="BI98">
        <v>7.62</v>
      </c>
      <c r="BJ98">
        <v>3.97</v>
      </c>
      <c r="BK98">
        <v>3.18</v>
      </c>
      <c r="BL98">
        <v>1.07</v>
      </c>
      <c r="BM98">
        <v>0</v>
      </c>
      <c r="BN98">
        <v>0</v>
      </c>
      <c r="BO98">
        <v>15.36</v>
      </c>
      <c r="BP98">
        <v>4.17</v>
      </c>
      <c r="BQ98">
        <v>0</v>
      </c>
      <c r="BR98">
        <v>4.22</v>
      </c>
      <c r="BS98">
        <v>0.43</v>
      </c>
      <c r="BT98">
        <v>0</v>
      </c>
      <c r="BU98">
        <v>0</v>
      </c>
      <c r="BV98">
        <v>0</v>
      </c>
      <c r="BW98">
        <f t="shared" si="5"/>
        <v>56.26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2.8361928572499981</v>
      </c>
      <c r="L99">
        <f t="shared" si="6"/>
        <v>8.4940991819999994</v>
      </c>
      <c r="M99">
        <f t="shared" si="6"/>
        <v>2.1357984000000019</v>
      </c>
      <c r="N99">
        <f t="shared" si="6"/>
        <v>2.7422954880000026</v>
      </c>
      <c r="O99">
        <f t="shared" si="6"/>
        <v>2.8709222159999954</v>
      </c>
      <c r="P99">
        <f t="shared" si="6"/>
        <v>3.163380536000004</v>
      </c>
      <c r="Q99">
        <f t="shared" si="6"/>
        <v>0</v>
      </c>
      <c r="R99">
        <f t="shared" si="6"/>
        <v>0.51469086500000016</v>
      </c>
      <c r="S99">
        <f t="shared" si="6"/>
        <v>0.31615598700000003</v>
      </c>
      <c r="T99">
        <f t="shared" si="6"/>
        <v>0</v>
      </c>
      <c r="U99">
        <f t="shared" si="6"/>
        <v>8.0371022399999994</v>
      </c>
      <c r="V99">
        <f t="shared" si="6"/>
        <v>0.17598358325000002</v>
      </c>
      <c r="W99">
        <f t="shared" si="6"/>
        <v>0.52539158875000025</v>
      </c>
      <c r="X99">
        <f t="shared" si="6"/>
        <v>1.9588262442499995</v>
      </c>
      <c r="Y99">
        <f t="shared" si="6"/>
        <v>0</v>
      </c>
      <c r="Z99">
        <f t="shared" si="6"/>
        <v>0.16457192774999996</v>
      </c>
      <c r="AA99">
        <f t="shared" si="6"/>
        <v>0.25981372350000009</v>
      </c>
      <c r="AB99">
        <f t="shared" si="6"/>
        <v>0.40447531050000002</v>
      </c>
      <c r="AC99">
        <f t="shared" si="6"/>
        <v>0.29488330799999979</v>
      </c>
      <c r="AD99">
        <f t="shared" si="6"/>
        <v>0.84837960000000012</v>
      </c>
      <c r="AE99">
        <f t="shared" si="6"/>
        <v>0.90049794649999959</v>
      </c>
      <c r="AF99">
        <f t="shared" si="6"/>
        <v>0.27210709699999985</v>
      </c>
      <c r="AG99">
        <f t="shared" si="6"/>
        <v>0.92976876000000186</v>
      </c>
      <c r="AH99">
        <f t="shared" si="6"/>
        <v>1.6488595787499996</v>
      </c>
      <c r="AI99">
        <f t="shared" si="6"/>
        <v>0.15863161200000001</v>
      </c>
      <c r="AJ99">
        <f t="shared" si="6"/>
        <v>0</v>
      </c>
      <c r="AK99">
        <f t="shared" si="6"/>
        <v>1.1784035520000014</v>
      </c>
      <c r="AL99">
        <f t="shared" si="6"/>
        <v>0.67159155349999944</v>
      </c>
      <c r="AM99">
        <f t="shared" si="6"/>
        <v>0.12898879750000003</v>
      </c>
      <c r="AN99">
        <f t="shared" si="6"/>
        <v>1.2490498500000011E-2</v>
      </c>
      <c r="AO99">
        <f t="shared" si="6"/>
        <v>0.60460506350000098</v>
      </c>
      <c r="AP99">
        <f t="shared" si="6"/>
        <v>0.13651908974999993</v>
      </c>
      <c r="AQ99">
        <f t="shared" si="6"/>
        <v>0.54541210424999997</v>
      </c>
      <c r="AR99">
        <f t="shared" si="6"/>
        <v>0.28032354425000011</v>
      </c>
      <c r="AS99">
        <f t="shared" si="6"/>
        <v>0.25204476050000058</v>
      </c>
      <c r="AT99">
        <f t="shared" si="6"/>
        <v>0.30311337324999971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1.3606124999999996</v>
      </c>
      <c r="BA99">
        <f t="shared" si="4"/>
        <v>45.126932888500015</v>
      </c>
      <c r="BD99">
        <f t="shared" ref="BD99:BW99" si="7">SUM(BD3:BD98)/4000</f>
        <v>0</v>
      </c>
      <c r="BE99">
        <f t="shared" si="7"/>
        <v>0.19488000000000008</v>
      </c>
      <c r="BF99">
        <f t="shared" si="7"/>
        <v>5.436999999999996E-2</v>
      </c>
      <c r="BG99">
        <f t="shared" si="7"/>
        <v>0</v>
      </c>
      <c r="BH99">
        <f t="shared" si="7"/>
        <v>0.15576000000000015</v>
      </c>
      <c r="BI99">
        <f t="shared" si="7"/>
        <v>0.18288000000000007</v>
      </c>
      <c r="BJ99">
        <f t="shared" si="7"/>
        <v>9.5280000000000198E-2</v>
      </c>
      <c r="BK99">
        <f t="shared" si="7"/>
        <v>7.6685000000000073E-2</v>
      </c>
      <c r="BL99">
        <f t="shared" si="7"/>
        <v>2.3997499999999995E-2</v>
      </c>
      <c r="BM99">
        <f t="shared" si="7"/>
        <v>0</v>
      </c>
      <c r="BN99">
        <f t="shared" si="7"/>
        <v>0</v>
      </c>
      <c r="BO99">
        <f t="shared" si="7"/>
        <v>0.36760999999999955</v>
      </c>
      <c r="BP99">
        <f t="shared" si="7"/>
        <v>0.10008000000000006</v>
      </c>
      <c r="BQ99">
        <f t="shared" si="7"/>
        <v>0</v>
      </c>
      <c r="BR99">
        <f t="shared" si="7"/>
        <v>0.10128000000000023</v>
      </c>
      <c r="BS99">
        <f t="shared" si="7"/>
        <v>7.7899999999999992E-3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1.3606124999999996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168.04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35.31</v>
      </c>
      <c r="J3">
        <v>272.05</v>
      </c>
      <c r="K3">
        <v>48.46</v>
      </c>
      <c r="L3">
        <v>5.64</v>
      </c>
      <c r="M3">
        <v>3.7</v>
      </c>
      <c r="N3" s="135">
        <v>0</v>
      </c>
      <c r="O3" s="135">
        <v>0</v>
      </c>
      <c r="P3" s="135">
        <v>0</v>
      </c>
      <c r="Q3">
        <v>5.23</v>
      </c>
      <c r="R3">
        <v>0</v>
      </c>
      <c r="S3">
        <v>5.77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16.07</v>
      </c>
      <c r="AD3">
        <v>54.02</v>
      </c>
      <c r="AE3">
        <v>54.02</v>
      </c>
    </row>
    <row r="4" spans="1:31">
      <c r="A4" t="s">
        <v>46</v>
      </c>
      <c r="B4" s="75">
        <v>168.04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35.31</v>
      </c>
      <c r="J4">
        <v>272.05</v>
      </c>
      <c r="K4">
        <v>48.46</v>
      </c>
      <c r="L4">
        <v>5.64</v>
      </c>
      <c r="M4">
        <v>3.73</v>
      </c>
      <c r="N4" s="135">
        <v>0</v>
      </c>
      <c r="O4" s="135">
        <v>0</v>
      </c>
      <c r="P4" s="135">
        <v>0</v>
      </c>
      <c r="Q4">
        <v>5.23</v>
      </c>
      <c r="R4">
        <v>0</v>
      </c>
      <c r="S4">
        <v>5.77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15.38</v>
      </c>
      <c r="AD4">
        <v>51.68</v>
      </c>
      <c r="AE4">
        <v>51.68</v>
      </c>
    </row>
    <row r="5" spans="1:31">
      <c r="A5" t="s">
        <v>47</v>
      </c>
      <c r="B5" s="75">
        <v>136.94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35.31</v>
      </c>
      <c r="J5">
        <v>272.05</v>
      </c>
      <c r="K5">
        <v>48.46</v>
      </c>
      <c r="L5">
        <v>5.64</v>
      </c>
      <c r="M5">
        <v>3.77</v>
      </c>
      <c r="N5" s="135">
        <v>0</v>
      </c>
      <c r="O5" s="135">
        <v>0</v>
      </c>
      <c r="P5" s="135">
        <v>0</v>
      </c>
      <c r="Q5">
        <v>5.23</v>
      </c>
      <c r="R5">
        <v>0</v>
      </c>
      <c r="S5">
        <v>5.77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14.7</v>
      </c>
      <c r="AD5">
        <v>49.41</v>
      </c>
      <c r="AE5">
        <v>49.41</v>
      </c>
    </row>
    <row r="6" spans="1:31">
      <c r="A6" t="s">
        <v>48</v>
      </c>
      <c r="B6" s="75">
        <v>136.94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35.31</v>
      </c>
      <c r="J6">
        <v>272.05</v>
      </c>
      <c r="K6">
        <v>48.46</v>
      </c>
      <c r="L6">
        <v>5.64</v>
      </c>
      <c r="M6">
        <v>3.78</v>
      </c>
      <c r="N6" s="135">
        <v>0</v>
      </c>
      <c r="O6" s="135">
        <v>0</v>
      </c>
      <c r="P6" s="135">
        <v>0</v>
      </c>
      <c r="Q6">
        <v>5.23</v>
      </c>
      <c r="R6">
        <v>0</v>
      </c>
      <c r="S6">
        <v>5.77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14.11</v>
      </c>
      <c r="AD6">
        <v>47.43</v>
      </c>
      <c r="AE6">
        <v>47.43</v>
      </c>
    </row>
    <row r="7" spans="1:31">
      <c r="A7" t="s">
        <v>49</v>
      </c>
      <c r="B7" s="75">
        <v>129.62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35.31</v>
      </c>
      <c r="J7">
        <v>272.05</v>
      </c>
      <c r="K7">
        <v>48.46</v>
      </c>
      <c r="L7">
        <v>5.64</v>
      </c>
      <c r="M7">
        <v>3.83</v>
      </c>
      <c r="N7" s="135">
        <v>0</v>
      </c>
      <c r="O7" s="135">
        <v>0</v>
      </c>
      <c r="P7" s="135">
        <v>0</v>
      </c>
      <c r="Q7">
        <v>5.23</v>
      </c>
      <c r="R7">
        <v>0</v>
      </c>
      <c r="S7">
        <v>5.77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13.5</v>
      </c>
      <c r="AD7">
        <v>45.38</v>
      </c>
      <c r="AE7">
        <v>45.38</v>
      </c>
    </row>
    <row r="8" spans="1:31">
      <c r="A8" t="s">
        <v>50</v>
      </c>
      <c r="B8" s="75">
        <v>136.94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35.31</v>
      </c>
      <c r="J8">
        <v>272.05</v>
      </c>
      <c r="K8">
        <v>48.46</v>
      </c>
      <c r="L8">
        <v>5.64</v>
      </c>
      <c r="M8">
        <v>3.86</v>
      </c>
      <c r="N8" s="135">
        <v>0</v>
      </c>
      <c r="O8" s="135">
        <v>0</v>
      </c>
      <c r="P8" s="135">
        <v>0</v>
      </c>
      <c r="Q8">
        <v>5.23</v>
      </c>
      <c r="R8">
        <v>0</v>
      </c>
      <c r="S8">
        <v>5.77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12.92</v>
      </c>
      <c r="AD8">
        <v>43.42</v>
      </c>
      <c r="AE8">
        <v>43.42</v>
      </c>
    </row>
    <row r="9" spans="1:31">
      <c r="A9" t="s">
        <v>51</v>
      </c>
      <c r="B9" s="75">
        <v>129.62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35.31</v>
      </c>
      <c r="J9">
        <v>272.05</v>
      </c>
      <c r="K9">
        <v>48.46</v>
      </c>
      <c r="L9">
        <v>5.64</v>
      </c>
      <c r="M9">
        <v>3.86</v>
      </c>
      <c r="N9" s="135">
        <v>0</v>
      </c>
      <c r="O9" s="135">
        <v>0</v>
      </c>
      <c r="P9" s="135">
        <v>0</v>
      </c>
      <c r="Q9">
        <v>5.23</v>
      </c>
      <c r="R9">
        <v>0</v>
      </c>
      <c r="S9">
        <v>5.77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12.4</v>
      </c>
      <c r="AD9">
        <v>41.69</v>
      </c>
      <c r="AE9">
        <v>41.69</v>
      </c>
    </row>
    <row r="10" spans="1:31">
      <c r="A10" t="s">
        <v>52</v>
      </c>
      <c r="B10" s="75">
        <v>129.62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35.31</v>
      </c>
      <c r="J10">
        <v>272.05</v>
      </c>
      <c r="K10">
        <v>48.46</v>
      </c>
      <c r="L10">
        <v>5.64</v>
      </c>
      <c r="M10">
        <v>3.77</v>
      </c>
      <c r="N10" s="135">
        <v>0</v>
      </c>
      <c r="O10" s="135">
        <v>0</v>
      </c>
      <c r="P10" s="135">
        <v>0</v>
      </c>
      <c r="Q10">
        <v>5.23</v>
      </c>
      <c r="R10">
        <v>0</v>
      </c>
      <c r="S10">
        <v>5.77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6.47</v>
      </c>
      <c r="AD10">
        <v>39.99</v>
      </c>
      <c r="AE10">
        <v>39.99</v>
      </c>
    </row>
    <row r="11" spans="1:31">
      <c r="A11" t="s">
        <v>53</v>
      </c>
      <c r="B11" s="75">
        <v>129.62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35.31</v>
      </c>
      <c r="J11">
        <v>272.05</v>
      </c>
      <c r="K11">
        <v>48.46</v>
      </c>
      <c r="L11">
        <v>5.64</v>
      </c>
      <c r="M11">
        <v>1.0900000000000001</v>
      </c>
      <c r="N11" s="135">
        <v>0</v>
      </c>
      <c r="O11" s="135">
        <v>0</v>
      </c>
      <c r="P11" s="135">
        <v>0</v>
      </c>
      <c r="Q11">
        <v>5.23</v>
      </c>
      <c r="R11">
        <v>0</v>
      </c>
      <c r="S11">
        <v>5.77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6.12</v>
      </c>
      <c r="AD11">
        <v>38.39</v>
      </c>
      <c r="AE11">
        <v>38.39</v>
      </c>
    </row>
    <row r="12" spans="1:31">
      <c r="A12" t="s">
        <v>54</v>
      </c>
      <c r="B12" s="75">
        <v>129.62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35.31</v>
      </c>
      <c r="J12">
        <v>272.05</v>
      </c>
      <c r="K12">
        <v>48.46</v>
      </c>
      <c r="L12">
        <v>5.64</v>
      </c>
      <c r="M12">
        <v>1.1299999999999999</v>
      </c>
      <c r="N12" s="135">
        <v>0</v>
      </c>
      <c r="O12" s="135">
        <v>0</v>
      </c>
      <c r="P12" s="135">
        <v>0</v>
      </c>
      <c r="Q12">
        <v>5.23</v>
      </c>
      <c r="R12">
        <v>0</v>
      </c>
      <c r="S12">
        <v>5.77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5.86</v>
      </c>
      <c r="AD12">
        <v>36.93</v>
      </c>
      <c r="AE12">
        <v>36.93</v>
      </c>
    </row>
    <row r="13" spans="1:31">
      <c r="A13" t="s">
        <v>55</v>
      </c>
      <c r="B13" s="75">
        <v>129.62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35.31</v>
      </c>
      <c r="J13">
        <v>232.15</v>
      </c>
      <c r="K13">
        <v>48.46</v>
      </c>
      <c r="L13">
        <v>5.64</v>
      </c>
      <c r="M13">
        <v>1.1000000000000001</v>
      </c>
      <c r="N13" s="135">
        <v>0</v>
      </c>
      <c r="O13" s="135">
        <v>0</v>
      </c>
      <c r="P13" s="135">
        <v>0</v>
      </c>
      <c r="Q13">
        <v>5.23</v>
      </c>
      <c r="R13">
        <v>0</v>
      </c>
      <c r="S13">
        <v>5.77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5.63</v>
      </c>
      <c r="AD13">
        <v>35.880000000000003</v>
      </c>
      <c r="AE13">
        <v>35.880000000000003</v>
      </c>
    </row>
    <row r="14" spans="1:31">
      <c r="A14" t="s">
        <v>56</v>
      </c>
      <c r="B14" s="75">
        <v>129.62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35.31</v>
      </c>
      <c r="J14">
        <v>193.46</v>
      </c>
      <c r="K14">
        <v>48.46</v>
      </c>
      <c r="L14">
        <v>5.64</v>
      </c>
      <c r="M14">
        <v>1.07</v>
      </c>
      <c r="N14" s="135">
        <v>0</v>
      </c>
      <c r="O14" s="135">
        <v>0</v>
      </c>
      <c r="P14" s="135">
        <v>0</v>
      </c>
      <c r="Q14">
        <v>5.23</v>
      </c>
      <c r="R14">
        <v>0</v>
      </c>
      <c r="S14">
        <v>5.77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5.45</v>
      </c>
      <c r="AD14">
        <v>34.869999999999997</v>
      </c>
      <c r="AE14">
        <v>34.869999999999997</v>
      </c>
    </row>
    <row r="15" spans="1:31">
      <c r="A15" t="s">
        <v>57</v>
      </c>
      <c r="B15" s="75">
        <v>129.62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35.31</v>
      </c>
      <c r="J15">
        <v>174.11</v>
      </c>
      <c r="K15">
        <v>48.46</v>
      </c>
      <c r="L15">
        <v>5.64</v>
      </c>
      <c r="M15">
        <v>1.08</v>
      </c>
      <c r="N15" s="135">
        <v>0</v>
      </c>
      <c r="O15" s="135">
        <v>0</v>
      </c>
      <c r="P15" s="135">
        <v>0</v>
      </c>
      <c r="Q15">
        <v>5</v>
      </c>
      <c r="R15">
        <v>0</v>
      </c>
      <c r="S15">
        <v>5.68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5.29</v>
      </c>
      <c r="AD15">
        <v>34.020000000000003</v>
      </c>
      <c r="AE15">
        <v>34.020000000000003</v>
      </c>
    </row>
    <row r="16" spans="1:31">
      <c r="A16" t="s">
        <v>58</v>
      </c>
      <c r="B16" s="75">
        <v>129.62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35.31</v>
      </c>
      <c r="J16">
        <v>174.11</v>
      </c>
      <c r="K16">
        <v>48.46</v>
      </c>
      <c r="L16">
        <v>5.64</v>
      </c>
      <c r="M16">
        <v>1.0900000000000001</v>
      </c>
      <c r="N16" s="135">
        <v>0</v>
      </c>
      <c r="O16" s="135">
        <v>0</v>
      </c>
      <c r="P16" s="135">
        <v>0</v>
      </c>
      <c r="Q16">
        <v>5</v>
      </c>
      <c r="R16">
        <v>0</v>
      </c>
      <c r="S16">
        <v>5.68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5.09</v>
      </c>
      <c r="AD16">
        <v>33.200000000000003</v>
      </c>
      <c r="AE16">
        <v>33.200000000000003</v>
      </c>
    </row>
    <row r="17" spans="1:31">
      <c r="A17" t="s">
        <v>59</v>
      </c>
      <c r="B17" s="75">
        <v>129.62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35.31</v>
      </c>
      <c r="J17">
        <v>174.11</v>
      </c>
      <c r="K17">
        <v>48.46</v>
      </c>
      <c r="L17">
        <v>5.64</v>
      </c>
      <c r="M17">
        <v>1.1299999999999999</v>
      </c>
      <c r="N17" s="135">
        <v>0</v>
      </c>
      <c r="O17" s="135">
        <v>0</v>
      </c>
      <c r="P17" s="135">
        <v>0</v>
      </c>
      <c r="Q17">
        <v>5</v>
      </c>
      <c r="R17">
        <v>0</v>
      </c>
      <c r="S17">
        <v>5.68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4.9400000000000004</v>
      </c>
      <c r="AD17">
        <v>32.380000000000003</v>
      </c>
      <c r="AE17">
        <v>32.380000000000003</v>
      </c>
    </row>
    <row r="18" spans="1:31">
      <c r="A18" t="s">
        <v>60</v>
      </c>
      <c r="B18" s="75">
        <v>129.62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35.31</v>
      </c>
      <c r="J18">
        <v>174.11</v>
      </c>
      <c r="K18">
        <v>48.46</v>
      </c>
      <c r="L18">
        <v>5.64</v>
      </c>
      <c r="M18">
        <v>1.1000000000000001</v>
      </c>
      <c r="N18" s="135">
        <v>0</v>
      </c>
      <c r="O18" s="135">
        <v>0</v>
      </c>
      <c r="P18" s="135">
        <v>0</v>
      </c>
      <c r="Q18">
        <v>5</v>
      </c>
      <c r="R18">
        <v>0</v>
      </c>
      <c r="S18">
        <v>5.68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4.78</v>
      </c>
      <c r="AD18">
        <v>31.46</v>
      </c>
      <c r="AE18">
        <v>31.46</v>
      </c>
    </row>
    <row r="19" spans="1:31">
      <c r="A19" t="s">
        <v>61</v>
      </c>
      <c r="B19" s="75">
        <v>129.62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35.31</v>
      </c>
      <c r="J19">
        <v>174.11</v>
      </c>
      <c r="K19">
        <v>48.46</v>
      </c>
      <c r="L19">
        <v>5.64</v>
      </c>
      <c r="M19">
        <v>1.07</v>
      </c>
      <c r="N19" s="135">
        <v>0</v>
      </c>
      <c r="O19" s="135">
        <v>0</v>
      </c>
      <c r="P19" s="135">
        <v>0</v>
      </c>
      <c r="Q19">
        <v>5</v>
      </c>
      <c r="R19">
        <v>0</v>
      </c>
      <c r="S19">
        <v>5.68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4.59</v>
      </c>
      <c r="AD19">
        <v>17.75</v>
      </c>
      <c r="AE19">
        <v>17.75</v>
      </c>
    </row>
    <row r="20" spans="1:31">
      <c r="A20" t="s">
        <v>62</v>
      </c>
      <c r="B20" s="75">
        <v>129.62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35.31</v>
      </c>
      <c r="J20">
        <v>174.11</v>
      </c>
      <c r="K20">
        <v>48.46</v>
      </c>
      <c r="L20">
        <v>5.64</v>
      </c>
      <c r="M20">
        <v>1.08</v>
      </c>
      <c r="N20" s="135">
        <v>0</v>
      </c>
      <c r="O20" s="135">
        <v>0</v>
      </c>
      <c r="P20" s="135">
        <v>0</v>
      </c>
      <c r="Q20">
        <v>5</v>
      </c>
      <c r="R20">
        <v>0</v>
      </c>
      <c r="S20">
        <v>5.68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4.46</v>
      </c>
      <c r="AD20">
        <v>16.66</v>
      </c>
      <c r="AE20">
        <v>16.66</v>
      </c>
    </row>
    <row r="21" spans="1:31">
      <c r="A21" t="s">
        <v>63</v>
      </c>
      <c r="B21" s="75">
        <v>129.62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35.31</v>
      </c>
      <c r="J21">
        <v>174.11</v>
      </c>
      <c r="K21">
        <v>48.46</v>
      </c>
      <c r="L21">
        <v>5.64</v>
      </c>
      <c r="M21">
        <v>5.31</v>
      </c>
      <c r="N21" s="135">
        <v>0</v>
      </c>
      <c r="O21" s="135">
        <v>0</v>
      </c>
      <c r="P21" s="135">
        <v>0</v>
      </c>
      <c r="Q21">
        <v>5</v>
      </c>
      <c r="R21">
        <v>0</v>
      </c>
      <c r="S21">
        <v>5.68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4.34</v>
      </c>
      <c r="AD21">
        <v>15.08</v>
      </c>
      <c r="AE21">
        <v>15.08</v>
      </c>
    </row>
    <row r="22" spans="1:31">
      <c r="A22" t="s">
        <v>64</v>
      </c>
      <c r="B22" s="75">
        <v>129.62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35.31</v>
      </c>
      <c r="J22">
        <v>174.11</v>
      </c>
      <c r="K22">
        <v>48.46</v>
      </c>
      <c r="L22">
        <v>5.64</v>
      </c>
      <c r="M22">
        <v>5.26</v>
      </c>
      <c r="N22" s="135">
        <v>0</v>
      </c>
      <c r="O22" s="135">
        <v>0</v>
      </c>
      <c r="P22" s="135">
        <v>0</v>
      </c>
      <c r="Q22">
        <v>5</v>
      </c>
      <c r="R22">
        <v>0</v>
      </c>
      <c r="S22">
        <v>5.68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4.1399999999999997</v>
      </c>
      <c r="AD22">
        <v>13.54</v>
      </c>
      <c r="AE22">
        <v>13.54</v>
      </c>
    </row>
    <row r="23" spans="1:31">
      <c r="A23" t="s">
        <v>65</v>
      </c>
      <c r="B23" s="75">
        <v>129.62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35.31</v>
      </c>
      <c r="J23">
        <v>174.11</v>
      </c>
      <c r="K23">
        <v>48.46</v>
      </c>
      <c r="L23">
        <v>5.64</v>
      </c>
      <c r="M23">
        <v>5.26</v>
      </c>
      <c r="N23" s="135">
        <v>0</v>
      </c>
      <c r="O23" s="135">
        <v>0</v>
      </c>
      <c r="P23" s="135">
        <v>0</v>
      </c>
      <c r="Q23">
        <v>5</v>
      </c>
      <c r="R23">
        <v>0</v>
      </c>
      <c r="S23">
        <v>5.68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4.03</v>
      </c>
      <c r="AD23">
        <v>11.97</v>
      </c>
      <c r="AE23">
        <v>11.97</v>
      </c>
    </row>
    <row r="24" spans="1:31">
      <c r="A24" t="s">
        <v>66</v>
      </c>
      <c r="B24" s="75">
        <v>129.62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35.31</v>
      </c>
      <c r="J24">
        <v>174.11</v>
      </c>
      <c r="K24">
        <v>48.46</v>
      </c>
      <c r="L24">
        <v>5.64</v>
      </c>
      <c r="M24">
        <v>5.21</v>
      </c>
      <c r="N24" s="135">
        <v>0</v>
      </c>
      <c r="O24" s="135">
        <v>0</v>
      </c>
      <c r="P24" s="135">
        <v>0</v>
      </c>
      <c r="Q24">
        <v>5</v>
      </c>
      <c r="R24">
        <v>0</v>
      </c>
      <c r="S24">
        <v>5.68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3.91</v>
      </c>
      <c r="AD24">
        <v>10.68</v>
      </c>
      <c r="AE24">
        <v>10.68</v>
      </c>
    </row>
    <row r="25" spans="1:31">
      <c r="A25" t="s">
        <v>67</v>
      </c>
      <c r="B25" s="75">
        <v>129.62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35.31</v>
      </c>
      <c r="J25">
        <v>174.11</v>
      </c>
      <c r="K25">
        <v>48.46</v>
      </c>
      <c r="L25">
        <v>5.64</v>
      </c>
      <c r="M25">
        <v>4.9800000000000004</v>
      </c>
      <c r="N25" s="135">
        <v>0</v>
      </c>
      <c r="O25" s="135">
        <v>0</v>
      </c>
      <c r="P25" s="135">
        <v>0</v>
      </c>
      <c r="Q25">
        <v>5</v>
      </c>
      <c r="R25">
        <v>0</v>
      </c>
      <c r="S25">
        <v>5.68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3.88</v>
      </c>
      <c r="AD25">
        <v>10.119999999999999</v>
      </c>
      <c r="AE25">
        <v>10.119999999999999</v>
      </c>
    </row>
    <row r="26" spans="1:31">
      <c r="A26" t="s">
        <v>68</v>
      </c>
      <c r="B26" s="75">
        <v>129.62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35.31</v>
      </c>
      <c r="J26">
        <v>174.11</v>
      </c>
      <c r="K26">
        <v>48.46</v>
      </c>
      <c r="L26">
        <v>5.64</v>
      </c>
      <c r="M26">
        <v>4.97</v>
      </c>
      <c r="N26" s="135">
        <v>0</v>
      </c>
      <c r="O26" s="135">
        <v>0</v>
      </c>
      <c r="P26" s="135">
        <v>0</v>
      </c>
      <c r="Q26">
        <v>5</v>
      </c>
      <c r="R26">
        <v>0</v>
      </c>
      <c r="S26">
        <v>5.68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3.83</v>
      </c>
      <c r="AD26">
        <v>10.220000000000001</v>
      </c>
      <c r="AE26">
        <v>10.220000000000001</v>
      </c>
    </row>
    <row r="27" spans="1:31">
      <c r="A27" t="s">
        <v>69</v>
      </c>
      <c r="B27" s="75">
        <v>129.62</v>
      </c>
      <c r="C27" s="75">
        <v>0</v>
      </c>
      <c r="D27" s="135">
        <f t="shared" si="0"/>
        <v>19.72</v>
      </c>
      <c r="E27" s="75"/>
      <c r="F27" s="78">
        <v>0</v>
      </c>
      <c r="G27" s="78">
        <v>0</v>
      </c>
      <c r="H27" s="78">
        <v>0</v>
      </c>
      <c r="I27">
        <v>35.31</v>
      </c>
      <c r="J27">
        <v>174.11</v>
      </c>
      <c r="K27">
        <v>48.46</v>
      </c>
      <c r="L27">
        <v>5.64</v>
      </c>
      <c r="M27">
        <v>4.99</v>
      </c>
      <c r="N27" s="135">
        <v>2.36</v>
      </c>
      <c r="O27" s="135">
        <v>9.42</v>
      </c>
      <c r="P27" s="135">
        <v>7.94</v>
      </c>
      <c r="Q27">
        <v>4.8499999999999996</v>
      </c>
      <c r="R27">
        <v>0</v>
      </c>
      <c r="S27">
        <v>5.58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3.78</v>
      </c>
      <c r="AD27">
        <v>10.02</v>
      </c>
      <c r="AE27">
        <v>10.02</v>
      </c>
    </row>
    <row r="28" spans="1:31">
      <c r="A28" t="s">
        <v>70</v>
      </c>
      <c r="B28" s="75">
        <v>129.62</v>
      </c>
      <c r="C28" s="75">
        <v>0</v>
      </c>
      <c r="D28" s="135">
        <f t="shared" si="0"/>
        <v>35.94</v>
      </c>
      <c r="E28" s="75"/>
      <c r="F28" s="78">
        <v>0</v>
      </c>
      <c r="G28" s="78">
        <v>0</v>
      </c>
      <c r="H28" s="78">
        <v>0</v>
      </c>
      <c r="I28">
        <v>35.31</v>
      </c>
      <c r="J28">
        <v>174.11</v>
      </c>
      <c r="K28">
        <v>48.46</v>
      </c>
      <c r="L28">
        <v>5.64</v>
      </c>
      <c r="M28">
        <v>5</v>
      </c>
      <c r="N28" s="135">
        <v>7.79</v>
      </c>
      <c r="O28" s="135">
        <v>14.16</v>
      </c>
      <c r="P28" s="135">
        <v>13.99</v>
      </c>
      <c r="Q28">
        <v>4.8499999999999996</v>
      </c>
      <c r="R28">
        <v>0.15</v>
      </c>
      <c r="S28">
        <v>5.58</v>
      </c>
      <c r="T28">
        <v>0</v>
      </c>
      <c r="U28">
        <v>0</v>
      </c>
      <c r="V28">
        <v>0</v>
      </c>
      <c r="W28">
        <v>0.53</v>
      </c>
      <c r="X28">
        <v>0.1</v>
      </c>
      <c r="Y28">
        <v>1</v>
      </c>
      <c r="Z28">
        <v>0</v>
      </c>
      <c r="AA28">
        <v>0.15</v>
      </c>
      <c r="AB28">
        <v>7.0000000000000007E-2</v>
      </c>
      <c r="AC28">
        <v>3.76</v>
      </c>
      <c r="AD28">
        <v>10.130000000000001</v>
      </c>
      <c r="AE28">
        <v>10.130000000000001</v>
      </c>
    </row>
    <row r="29" spans="1:31">
      <c r="A29" t="s">
        <v>71</v>
      </c>
      <c r="B29" s="75">
        <v>129.62</v>
      </c>
      <c r="C29" s="75">
        <v>0</v>
      </c>
      <c r="D29" s="135">
        <f t="shared" si="0"/>
        <v>39.700000000000003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35.31</v>
      </c>
      <c r="J29">
        <v>174.11</v>
      </c>
      <c r="K29">
        <v>48.46</v>
      </c>
      <c r="L29">
        <v>5.64</v>
      </c>
      <c r="M29">
        <v>2.13</v>
      </c>
      <c r="N29" s="135">
        <v>13.24</v>
      </c>
      <c r="O29" s="135">
        <v>13.23</v>
      </c>
      <c r="P29" s="135">
        <v>13.23</v>
      </c>
      <c r="Q29">
        <v>4.8499999999999996</v>
      </c>
      <c r="R29">
        <v>4.5199999999999996</v>
      </c>
      <c r="S29">
        <v>5.58</v>
      </c>
      <c r="T29">
        <v>0</v>
      </c>
      <c r="U29">
        <v>0</v>
      </c>
      <c r="V29">
        <v>0</v>
      </c>
      <c r="W29">
        <v>1.55</v>
      </c>
      <c r="X29">
        <v>0.31</v>
      </c>
      <c r="Y29">
        <v>2.59</v>
      </c>
      <c r="Z29">
        <v>0</v>
      </c>
      <c r="AA29">
        <v>2.0699999999999998</v>
      </c>
      <c r="AB29">
        <v>1.04</v>
      </c>
      <c r="AC29">
        <v>3.71</v>
      </c>
      <c r="AD29">
        <v>10.35</v>
      </c>
      <c r="AE29">
        <v>10.35</v>
      </c>
    </row>
    <row r="30" spans="1:31">
      <c r="A30" t="s">
        <v>72</v>
      </c>
      <c r="B30" s="75">
        <v>129.62</v>
      </c>
      <c r="C30" s="75">
        <v>0</v>
      </c>
      <c r="D30" s="135">
        <f t="shared" si="0"/>
        <v>39.700000000000003</v>
      </c>
      <c r="E30" s="75"/>
      <c r="F30" s="78">
        <v>0.38</v>
      </c>
      <c r="G30" s="78">
        <v>0.38</v>
      </c>
      <c r="H30" s="78">
        <v>0.38</v>
      </c>
      <c r="I30">
        <v>35.31</v>
      </c>
      <c r="J30">
        <v>174.11</v>
      </c>
      <c r="K30">
        <v>48.46</v>
      </c>
      <c r="L30">
        <v>5.64</v>
      </c>
      <c r="M30">
        <v>2.1</v>
      </c>
      <c r="N30" s="135">
        <v>13.24</v>
      </c>
      <c r="O30" s="135">
        <v>13.23</v>
      </c>
      <c r="P30" s="135">
        <v>13.23</v>
      </c>
      <c r="Q30">
        <v>4.8499999999999996</v>
      </c>
      <c r="R30">
        <v>10.25</v>
      </c>
      <c r="S30">
        <v>5.58</v>
      </c>
      <c r="T30">
        <v>0</v>
      </c>
      <c r="U30">
        <v>0</v>
      </c>
      <c r="V30">
        <v>0</v>
      </c>
      <c r="W30">
        <v>8.5399999999999991</v>
      </c>
      <c r="X30">
        <v>1.71</v>
      </c>
      <c r="Y30">
        <v>4.01</v>
      </c>
      <c r="Z30">
        <v>0</v>
      </c>
      <c r="AA30">
        <v>6.28</v>
      </c>
      <c r="AB30">
        <v>3.14</v>
      </c>
      <c r="AC30">
        <v>3.67</v>
      </c>
      <c r="AD30">
        <v>10.09</v>
      </c>
      <c r="AE30">
        <v>10.09</v>
      </c>
    </row>
    <row r="31" spans="1:31">
      <c r="A31" t="s">
        <v>73</v>
      </c>
      <c r="B31" s="75">
        <v>129.62</v>
      </c>
      <c r="C31" s="75">
        <v>0</v>
      </c>
      <c r="D31" s="135">
        <f t="shared" si="0"/>
        <v>39.700000000000003</v>
      </c>
      <c r="E31" s="75"/>
      <c r="F31" s="78">
        <v>0.96</v>
      </c>
      <c r="G31" s="78">
        <v>0.96</v>
      </c>
      <c r="H31" s="78">
        <v>0.99</v>
      </c>
      <c r="I31">
        <v>35.31</v>
      </c>
      <c r="J31">
        <v>174.11</v>
      </c>
      <c r="K31">
        <v>48.46</v>
      </c>
      <c r="L31">
        <v>5.64</v>
      </c>
      <c r="M31">
        <v>2.0699999999999998</v>
      </c>
      <c r="N31" s="135">
        <v>13.24</v>
      </c>
      <c r="O31" s="135">
        <v>13.23</v>
      </c>
      <c r="P31" s="135">
        <v>13.23</v>
      </c>
      <c r="Q31">
        <v>4.8499999999999996</v>
      </c>
      <c r="R31">
        <v>16.48</v>
      </c>
      <c r="S31">
        <v>5.58</v>
      </c>
      <c r="T31">
        <v>0</v>
      </c>
      <c r="U31">
        <v>0</v>
      </c>
      <c r="V31">
        <v>0</v>
      </c>
      <c r="W31">
        <v>16.55</v>
      </c>
      <c r="X31">
        <v>3.31</v>
      </c>
      <c r="Y31">
        <v>6.75</v>
      </c>
      <c r="Z31">
        <v>2.87</v>
      </c>
      <c r="AA31">
        <v>5.33</v>
      </c>
      <c r="AB31">
        <v>2.67</v>
      </c>
      <c r="AC31">
        <v>3.65</v>
      </c>
      <c r="AD31">
        <v>9.4499999999999993</v>
      </c>
      <c r="AE31">
        <v>9.4499999999999993</v>
      </c>
    </row>
    <row r="32" spans="1:31">
      <c r="A32" t="s">
        <v>74</v>
      </c>
      <c r="B32" s="75">
        <v>129.62</v>
      </c>
      <c r="C32" s="75">
        <v>0</v>
      </c>
      <c r="D32" s="135">
        <f t="shared" si="0"/>
        <v>39.700000000000003</v>
      </c>
      <c r="E32" s="75"/>
      <c r="F32" s="78">
        <v>1.71</v>
      </c>
      <c r="G32" s="78">
        <v>1.71</v>
      </c>
      <c r="H32" s="78">
        <v>1.75</v>
      </c>
      <c r="I32">
        <v>35.31</v>
      </c>
      <c r="J32">
        <v>174.11</v>
      </c>
      <c r="K32">
        <v>48.46</v>
      </c>
      <c r="L32">
        <v>5.64</v>
      </c>
      <c r="M32">
        <v>2.08</v>
      </c>
      <c r="N32" s="135">
        <v>13.24</v>
      </c>
      <c r="O32" s="135">
        <v>13.23</v>
      </c>
      <c r="P32" s="135">
        <v>13.23</v>
      </c>
      <c r="Q32">
        <v>4.8499999999999996</v>
      </c>
      <c r="R32">
        <v>22.71</v>
      </c>
      <c r="S32">
        <v>5.58</v>
      </c>
      <c r="T32">
        <v>0</v>
      </c>
      <c r="U32">
        <v>0</v>
      </c>
      <c r="V32">
        <v>0</v>
      </c>
      <c r="W32">
        <v>28.9</v>
      </c>
      <c r="X32">
        <v>5.78</v>
      </c>
      <c r="Y32">
        <v>10.26</v>
      </c>
      <c r="Z32">
        <v>6.31</v>
      </c>
      <c r="AA32">
        <v>10</v>
      </c>
      <c r="AB32">
        <v>5</v>
      </c>
      <c r="AC32">
        <v>3.61</v>
      </c>
      <c r="AD32">
        <v>9.8800000000000008</v>
      </c>
      <c r="AE32">
        <v>9.8800000000000008</v>
      </c>
    </row>
    <row r="33" spans="1:31">
      <c r="A33" t="s">
        <v>75</v>
      </c>
      <c r="B33" s="75">
        <v>129.62</v>
      </c>
      <c r="C33" s="75">
        <v>0</v>
      </c>
      <c r="D33" s="135">
        <f t="shared" si="0"/>
        <v>39.700000000000003</v>
      </c>
      <c r="E33" s="75"/>
      <c r="F33" s="78">
        <v>2.67</v>
      </c>
      <c r="G33" s="78">
        <v>2.67</v>
      </c>
      <c r="H33" s="78">
        <v>2.74</v>
      </c>
      <c r="I33">
        <v>35.31</v>
      </c>
      <c r="J33">
        <v>174.11</v>
      </c>
      <c r="K33">
        <v>48.46</v>
      </c>
      <c r="L33">
        <v>5.64</v>
      </c>
      <c r="M33">
        <v>2.09</v>
      </c>
      <c r="N33" s="135">
        <v>13.24</v>
      </c>
      <c r="O33" s="135">
        <v>13.23</v>
      </c>
      <c r="P33" s="135">
        <v>13.23</v>
      </c>
      <c r="Q33">
        <v>4.8499999999999996</v>
      </c>
      <c r="R33">
        <v>32.299999999999997</v>
      </c>
      <c r="S33">
        <v>5.58</v>
      </c>
      <c r="T33">
        <v>0</v>
      </c>
      <c r="U33">
        <v>0</v>
      </c>
      <c r="V33">
        <v>0</v>
      </c>
      <c r="W33">
        <v>42.27</v>
      </c>
      <c r="X33">
        <v>8.4499999999999993</v>
      </c>
      <c r="Y33">
        <v>14.08</v>
      </c>
      <c r="Z33">
        <v>10.07</v>
      </c>
      <c r="AA33">
        <v>14.67</v>
      </c>
      <c r="AB33">
        <v>7.33</v>
      </c>
      <c r="AC33">
        <v>3.68</v>
      </c>
      <c r="AD33">
        <v>10.119999999999999</v>
      </c>
      <c r="AE33">
        <v>10.119999999999999</v>
      </c>
    </row>
    <row r="34" spans="1:31">
      <c r="A34" t="s">
        <v>76</v>
      </c>
      <c r="B34" s="75">
        <v>129.62</v>
      </c>
      <c r="C34" s="75">
        <v>0</v>
      </c>
      <c r="D34" s="135">
        <f t="shared" si="0"/>
        <v>44.7</v>
      </c>
      <c r="E34" s="75"/>
      <c r="F34" s="78">
        <v>3.8</v>
      </c>
      <c r="G34" s="78">
        <v>3.8</v>
      </c>
      <c r="H34" s="78">
        <v>3.9</v>
      </c>
      <c r="I34">
        <v>35.31</v>
      </c>
      <c r="J34">
        <v>174.11</v>
      </c>
      <c r="K34">
        <v>48.46</v>
      </c>
      <c r="L34">
        <v>5.64</v>
      </c>
      <c r="M34">
        <v>2.13</v>
      </c>
      <c r="N34" s="135">
        <v>14.9</v>
      </c>
      <c r="O34" s="135">
        <v>14.9</v>
      </c>
      <c r="P34" s="135">
        <v>14.9</v>
      </c>
      <c r="Q34">
        <v>4.8499999999999996</v>
      </c>
      <c r="R34">
        <v>39.14</v>
      </c>
      <c r="S34">
        <v>5.58</v>
      </c>
      <c r="T34">
        <v>0</v>
      </c>
      <c r="U34">
        <v>0</v>
      </c>
      <c r="V34">
        <v>0</v>
      </c>
      <c r="W34">
        <v>61.87</v>
      </c>
      <c r="X34">
        <v>12.37</v>
      </c>
      <c r="Y34">
        <v>18.350000000000001</v>
      </c>
      <c r="Z34">
        <v>13.14</v>
      </c>
      <c r="AA34">
        <v>21.33</v>
      </c>
      <c r="AB34">
        <v>10.67</v>
      </c>
      <c r="AC34">
        <v>3.64</v>
      </c>
      <c r="AD34">
        <v>10.220000000000001</v>
      </c>
      <c r="AE34">
        <v>10.220000000000001</v>
      </c>
    </row>
    <row r="35" spans="1:31">
      <c r="A35" t="s">
        <v>77</v>
      </c>
      <c r="B35" s="75">
        <v>129.62</v>
      </c>
      <c r="C35" s="75">
        <v>0</v>
      </c>
      <c r="D35" s="135">
        <f t="shared" si="0"/>
        <v>68.050000000000011</v>
      </c>
      <c r="E35" s="75"/>
      <c r="F35" s="78">
        <v>4.53</v>
      </c>
      <c r="G35" s="78">
        <v>4.53</v>
      </c>
      <c r="H35" s="78">
        <v>4.6399999999999997</v>
      </c>
      <c r="I35">
        <v>35.31</v>
      </c>
      <c r="J35">
        <v>174.11</v>
      </c>
      <c r="K35">
        <v>48.46</v>
      </c>
      <c r="L35">
        <v>5.64</v>
      </c>
      <c r="M35">
        <v>2.1</v>
      </c>
      <c r="N35" s="135">
        <v>22.69</v>
      </c>
      <c r="O35" s="135">
        <v>22.68</v>
      </c>
      <c r="P35" s="135">
        <v>22.68</v>
      </c>
      <c r="Q35">
        <v>4.8499999999999996</v>
      </c>
      <c r="R35">
        <v>46.46</v>
      </c>
      <c r="S35">
        <v>5.58</v>
      </c>
      <c r="T35">
        <v>0</v>
      </c>
      <c r="U35">
        <v>0</v>
      </c>
      <c r="V35">
        <v>0</v>
      </c>
      <c r="W35">
        <v>82.11</v>
      </c>
      <c r="X35">
        <v>16.420000000000002</v>
      </c>
      <c r="Y35">
        <v>26.28</v>
      </c>
      <c r="Z35">
        <v>16.57</v>
      </c>
      <c r="AA35">
        <v>28</v>
      </c>
      <c r="AB35">
        <v>14</v>
      </c>
      <c r="AC35">
        <v>3.59</v>
      </c>
      <c r="AD35">
        <v>10.02</v>
      </c>
      <c r="AE35">
        <v>10.02</v>
      </c>
    </row>
    <row r="36" spans="1:31">
      <c r="A36" t="s">
        <v>78</v>
      </c>
      <c r="B36" s="75">
        <v>129.62</v>
      </c>
      <c r="C36" s="75">
        <v>0</v>
      </c>
      <c r="D36" s="135">
        <f t="shared" si="0"/>
        <v>68.050000000000011</v>
      </c>
      <c r="E36" s="75"/>
      <c r="F36" s="78">
        <v>6.16</v>
      </c>
      <c r="G36" s="78">
        <v>6.16</v>
      </c>
      <c r="H36" s="78">
        <v>6.31</v>
      </c>
      <c r="I36">
        <v>35.31</v>
      </c>
      <c r="J36">
        <v>174.11</v>
      </c>
      <c r="K36">
        <v>48.46</v>
      </c>
      <c r="L36">
        <v>5.64</v>
      </c>
      <c r="M36">
        <v>2.0699999999999998</v>
      </c>
      <c r="N36" s="135">
        <v>22.69</v>
      </c>
      <c r="O36" s="135">
        <v>22.68</v>
      </c>
      <c r="P36" s="135">
        <v>22.68</v>
      </c>
      <c r="Q36">
        <v>4.8499999999999996</v>
      </c>
      <c r="R36">
        <v>53.87</v>
      </c>
      <c r="S36">
        <v>5.58</v>
      </c>
      <c r="T36">
        <v>0</v>
      </c>
      <c r="U36">
        <v>0</v>
      </c>
      <c r="V36">
        <v>0</v>
      </c>
      <c r="W36">
        <v>102.54</v>
      </c>
      <c r="X36">
        <v>20.51</v>
      </c>
      <c r="Y36">
        <v>30.95</v>
      </c>
      <c r="Z36">
        <v>20.329999999999998</v>
      </c>
      <c r="AA36">
        <v>37.340000000000003</v>
      </c>
      <c r="AB36">
        <v>18.66</v>
      </c>
      <c r="AC36">
        <v>3.59</v>
      </c>
      <c r="AD36">
        <v>10.130000000000001</v>
      </c>
      <c r="AE36">
        <v>10.130000000000001</v>
      </c>
    </row>
    <row r="37" spans="1:31">
      <c r="A37" t="s">
        <v>79</v>
      </c>
      <c r="B37" s="75">
        <v>129.62</v>
      </c>
      <c r="C37" s="75">
        <v>0</v>
      </c>
      <c r="D37" s="135">
        <f t="shared" si="0"/>
        <v>68.050000000000011</v>
      </c>
      <c r="E37" s="75"/>
      <c r="F37" s="78">
        <v>7.28</v>
      </c>
      <c r="G37" s="78">
        <v>7.28</v>
      </c>
      <c r="H37" s="78">
        <v>7.47</v>
      </c>
      <c r="I37">
        <v>35.31</v>
      </c>
      <c r="J37">
        <v>174.11</v>
      </c>
      <c r="K37">
        <v>48.46</v>
      </c>
      <c r="L37">
        <v>5.64</v>
      </c>
      <c r="M37">
        <v>2.08</v>
      </c>
      <c r="N37" s="135">
        <v>22.69</v>
      </c>
      <c r="O37" s="135">
        <v>22.68</v>
      </c>
      <c r="P37" s="135">
        <v>22.68</v>
      </c>
      <c r="Q37">
        <v>4.8499999999999996</v>
      </c>
      <c r="R37">
        <v>59.84</v>
      </c>
      <c r="S37">
        <v>5.58</v>
      </c>
      <c r="T37">
        <v>0</v>
      </c>
      <c r="U37">
        <v>0</v>
      </c>
      <c r="V37">
        <v>0</v>
      </c>
      <c r="W37">
        <v>125.93</v>
      </c>
      <c r="X37">
        <v>25.19</v>
      </c>
      <c r="Y37">
        <v>36.33</v>
      </c>
      <c r="Z37">
        <v>23.86</v>
      </c>
      <c r="AA37">
        <v>50</v>
      </c>
      <c r="AB37">
        <v>25</v>
      </c>
      <c r="AC37">
        <v>3.77</v>
      </c>
      <c r="AD37">
        <v>10.35</v>
      </c>
      <c r="AE37">
        <v>10.35</v>
      </c>
    </row>
    <row r="38" spans="1:31">
      <c r="A38" t="s">
        <v>80</v>
      </c>
      <c r="B38" s="75">
        <v>129.62</v>
      </c>
      <c r="C38" s="75">
        <v>0</v>
      </c>
      <c r="D38" s="135">
        <f t="shared" si="0"/>
        <v>68.050000000000011</v>
      </c>
      <c r="E38" s="75"/>
      <c r="F38" s="78">
        <v>8.39</v>
      </c>
      <c r="G38" s="78">
        <v>8.39</v>
      </c>
      <c r="H38" s="78">
        <v>8.6</v>
      </c>
      <c r="I38">
        <v>35.31</v>
      </c>
      <c r="J38">
        <v>174.11</v>
      </c>
      <c r="K38">
        <v>48.46</v>
      </c>
      <c r="L38">
        <v>5.64</v>
      </c>
      <c r="M38">
        <v>2.06</v>
      </c>
      <c r="N38" s="135">
        <v>22.69</v>
      </c>
      <c r="O38" s="135">
        <v>22.68</v>
      </c>
      <c r="P38" s="135">
        <v>22.68</v>
      </c>
      <c r="Q38">
        <v>4.8499999999999996</v>
      </c>
      <c r="R38">
        <v>65.53</v>
      </c>
      <c r="S38">
        <v>5.58</v>
      </c>
      <c r="T38">
        <v>0</v>
      </c>
      <c r="U38">
        <v>0</v>
      </c>
      <c r="V38">
        <v>0</v>
      </c>
      <c r="W38">
        <v>142.06</v>
      </c>
      <c r="X38">
        <v>28.41</v>
      </c>
      <c r="Y38">
        <v>45.28</v>
      </c>
      <c r="Z38">
        <v>26.51</v>
      </c>
      <c r="AA38">
        <v>56</v>
      </c>
      <c r="AB38">
        <v>28</v>
      </c>
      <c r="AC38">
        <v>3.44</v>
      </c>
      <c r="AD38">
        <v>10.09</v>
      </c>
      <c r="AE38">
        <v>10.09</v>
      </c>
    </row>
    <row r="39" spans="1:31">
      <c r="A39" t="s">
        <v>81</v>
      </c>
      <c r="B39" s="75">
        <v>129.62</v>
      </c>
      <c r="C39" s="75">
        <v>0</v>
      </c>
      <c r="D39" s="135">
        <f t="shared" si="0"/>
        <v>73.050000000000011</v>
      </c>
      <c r="E39" s="75"/>
      <c r="F39" s="78">
        <v>9.52</v>
      </c>
      <c r="G39" s="78">
        <v>9.52</v>
      </c>
      <c r="H39" s="78">
        <v>9.76</v>
      </c>
      <c r="I39">
        <v>35.31</v>
      </c>
      <c r="J39">
        <v>174.11</v>
      </c>
      <c r="K39">
        <v>48.46</v>
      </c>
      <c r="L39">
        <v>5.64</v>
      </c>
      <c r="M39">
        <v>0.79</v>
      </c>
      <c r="N39" s="135">
        <v>24.35</v>
      </c>
      <c r="O39" s="135">
        <v>24.35</v>
      </c>
      <c r="P39" s="135">
        <v>24.35</v>
      </c>
      <c r="Q39">
        <v>4.8499999999999996</v>
      </c>
      <c r="R39">
        <v>62.53</v>
      </c>
      <c r="S39">
        <v>5.48</v>
      </c>
      <c r="T39">
        <v>0</v>
      </c>
      <c r="U39">
        <v>0</v>
      </c>
      <c r="V39">
        <v>0</v>
      </c>
      <c r="W39">
        <v>160.53</v>
      </c>
      <c r="X39">
        <v>32.11</v>
      </c>
      <c r="Y39">
        <v>49.12</v>
      </c>
      <c r="Z39">
        <v>29.76</v>
      </c>
      <c r="AA39">
        <v>65.34</v>
      </c>
      <c r="AB39">
        <v>32.659999999999997</v>
      </c>
      <c r="AC39">
        <v>2.35</v>
      </c>
      <c r="AD39">
        <v>9.8800000000000008</v>
      </c>
      <c r="AE39">
        <v>9.8800000000000008</v>
      </c>
    </row>
    <row r="40" spans="1:31">
      <c r="A40" t="s">
        <v>82</v>
      </c>
      <c r="B40" s="75">
        <v>129.62</v>
      </c>
      <c r="C40" s="75">
        <v>0</v>
      </c>
      <c r="D40" s="135">
        <f t="shared" si="0"/>
        <v>73.050000000000011</v>
      </c>
      <c r="E40" s="75"/>
      <c r="F40" s="78">
        <v>10.5</v>
      </c>
      <c r="G40" s="78">
        <v>10.5</v>
      </c>
      <c r="H40" s="78">
        <v>10.76</v>
      </c>
      <c r="I40">
        <v>35.31</v>
      </c>
      <c r="J40">
        <v>193.46</v>
      </c>
      <c r="K40">
        <v>48.46</v>
      </c>
      <c r="L40">
        <v>5.64</v>
      </c>
      <c r="M40">
        <v>0.77</v>
      </c>
      <c r="N40" s="135">
        <v>24.35</v>
      </c>
      <c r="O40" s="135">
        <v>24.35</v>
      </c>
      <c r="P40" s="135">
        <v>24.35</v>
      </c>
      <c r="Q40">
        <v>4.8499999999999996</v>
      </c>
      <c r="R40">
        <v>68.040000000000006</v>
      </c>
      <c r="S40">
        <v>5.48</v>
      </c>
      <c r="T40">
        <v>0</v>
      </c>
      <c r="U40">
        <v>0</v>
      </c>
      <c r="V40">
        <v>0</v>
      </c>
      <c r="W40">
        <v>177.58</v>
      </c>
      <c r="X40">
        <v>35.51</v>
      </c>
      <c r="Y40">
        <v>54.41</v>
      </c>
      <c r="Z40">
        <v>32.24</v>
      </c>
      <c r="AA40">
        <v>72.67</v>
      </c>
      <c r="AB40">
        <v>36.33</v>
      </c>
      <c r="AC40">
        <v>2.35</v>
      </c>
      <c r="AD40">
        <v>10.119999999999999</v>
      </c>
      <c r="AE40">
        <v>10.119999999999999</v>
      </c>
    </row>
    <row r="41" spans="1:31">
      <c r="A41" t="s">
        <v>83</v>
      </c>
      <c r="B41" s="75">
        <v>129.62</v>
      </c>
      <c r="C41" s="75">
        <v>0</v>
      </c>
      <c r="D41" s="135">
        <f t="shared" si="0"/>
        <v>73.050000000000011</v>
      </c>
      <c r="E41" s="75"/>
      <c r="F41" s="78">
        <v>11.41</v>
      </c>
      <c r="G41" s="78">
        <v>11.41</v>
      </c>
      <c r="H41" s="78">
        <v>11.7</v>
      </c>
      <c r="I41">
        <v>35.31</v>
      </c>
      <c r="J41">
        <v>232.15</v>
      </c>
      <c r="K41">
        <v>48.46</v>
      </c>
      <c r="L41">
        <v>5.64</v>
      </c>
      <c r="M41">
        <v>0.81</v>
      </c>
      <c r="N41" s="135">
        <v>24.35</v>
      </c>
      <c r="O41" s="135">
        <v>24.35</v>
      </c>
      <c r="P41" s="135">
        <v>24.35</v>
      </c>
      <c r="Q41">
        <v>4.8499999999999996</v>
      </c>
      <c r="R41">
        <v>73.28</v>
      </c>
      <c r="S41">
        <v>5.48</v>
      </c>
      <c r="T41">
        <v>0</v>
      </c>
      <c r="U41">
        <v>0</v>
      </c>
      <c r="V41">
        <v>0</v>
      </c>
      <c r="W41">
        <v>193.75</v>
      </c>
      <c r="X41">
        <v>38.75</v>
      </c>
      <c r="Y41">
        <v>59</v>
      </c>
      <c r="Z41">
        <v>34.51</v>
      </c>
      <c r="AA41">
        <v>79.34</v>
      </c>
      <c r="AB41">
        <v>39.659999999999997</v>
      </c>
      <c r="AC41">
        <v>2.34</v>
      </c>
      <c r="AD41">
        <v>8.07</v>
      </c>
      <c r="AE41">
        <v>8.07</v>
      </c>
    </row>
    <row r="42" spans="1:31">
      <c r="A42" t="s">
        <v>84</v>
      </c>
      <c r="B42" s="75">
        <v>129.62</v>
      </c>
      <c r="C42" s="75">
        <v>0</v>
      </c>
      <c r="D42" s="135">
        <f t="shared" si="0"/>
        <v>73.050000000000011</v>
      </c>
      <c r="E42" s="75"/>
      <c r="F42" s="78">
        <v>12.17</v>
      </c>
      <c r="G42" s="78">
        <v>12.17</v>
      </c>
      <c r="H42" s="78">
        <v>12.48</v>
      </c>
      <c r="I42">
        <v>35.31</v>
      </c>
      <c r="J42">
        <v>272.05</v>
      </c>
      <c r="K42">
        <v>48.46</v>
      </c>
      <c r="L42">
        <v>5.64</v>
      </c>
      <c r="M42">
        <v>0.72</v>
      </c>
      <c r="N42" s="135">
        <v>24.35</v>
      </c>
      <c r="O42" s="135">
        <v>24.35</v>
      </c>
      <c r="P42" s="135">
        <v>24.35</v>
      </c>
      <c r="Q42">
        <v>4.8499999999999996</v>
      </c>
      <c r="R42">
        <v>78.33</v>
      </c>
      <c r="S42">
        <v>5.48</v>
      </c>
      <c r="T42">
        <v>0</v>
      </c>
      <c r="U42">
        <v>0</v>
      </c>
      <c r="V42">
        <v>0</v>
      </c>
      <c r="W42">
        <v>208.08</v>
      </c>
      <c r="X42">
        <v>41.61</v>
      </c>
      <c r="Y42">
        <v>63.17</v>
      </c>
      <c r="Z42">
        <v>36.46</v>
      </c>
      <c r="AA42">
        <v>83.34</v>
      </c>
      <c r="AB42">
        <v>41.66</v>
      </c>
      <c r="AC42">
        <v>2.36</v>
      </c>
      <c r="AD42">
        <v>7.92</v>
      </c>
      <c r="AE42">
        <v>7.92</v>
      </c>
    </row>
    <row r="43" spans="1:31">
      <c r="A43" t="s">
        <v>85</v>
      </c>
      <c r="B43" s="75">
        <v>129.62</v>
      </c>
      <c r="C43" s="75">
        <v>0</v>
      </c>
      <c r="D43" s="135">
        <f t="shared" si="0"/>
        <v>73.050000000000011</v>
      </c>
      <c r="E43" s="75"/>
      <c r="F43" s="78">
        <v>12.9</v>
      </c>
      <c r="G43" s="78">
        <v>12.9</v>
      </c>
      <c r="H43" s="78">
        <v>13.23</v>
      </c>
      <c r="I43">
        <v>35.31</v>
      </c>
      <c r="J43">
        <v>272.05</v>
      </c>
      <c r="K43">
        <v>48.46</v>
      </c>
      <c r="L43">
        <v>5.64</v>
      </c>
      <c r="M43">
        <v>0.74</v>
      </c>
      <c r="N43" s="135">
        <v>24.35</v>
      </c>
      <c r="O43" s="135">
        <v>24.35</v>
      </c>
      <c r="P43" s="135">
        <v>24.35</v>
      </c>
      <c r="Q43">
        <v>4.8499999999999996</v>
      </c>
      <c r="R43">
        <v>82.16</v>
      </c>
      <c r="S43">
        <v>5.48</v>
      </c>
      <c r="T43">
        <v>0</v>
      </c>
      <c r="U43">
        <v>0</v>
      </c>
      <c r="V43">
        <v>0</v>
      </c>
      <c r="W43">
        <v>219.85</v>
      </c>
      <c r="X43">
        <v>43.97</v>
      </c>
      <c r="Y43">
        <v>68.64</v>
      </c>
      <c r="Z43">
        <v>38.450000000000003</v>
      </c>
      <c r="AA43">
        <v>88.67</v>
      </c>
      <c r="AB43">
        <v>44.33</v>
      </c>
      <c r="AC43">
        <v>2.35</v>
      </c>
      <c r="AD43">
        <v>8.01</v>
      </c>
      <c r="AE43">
        <v>8.01</v>
      </c>
    </row>
    <row r="44" spans="1:31">
      <c r="A44" t="s">
        <v>86</v>
      </c>
      <c r="B44" s="75">
        <v>136.94</v>
      </c>
      <c r="C44" s="75">
        <v>0</v>
      </c>
      <c r="D44" s="135">
        <f t="shared" si="0"/>
        <v>73.050000000000011</v>
      </c>
      <c r="E44" s="75"/>
      <c r="F44" s="78">
        <v>13.58</v>
      </c>
      <c r="G44" s="78">
        <v>13.58</v>
      </c>
      <c r="H44" s="78">
        <v>13.93</v>
      </c>
      <c r="I44">
        <v>35.31</v>
      </c>
      <c r="J44">
        <v>272.05</v>
      </c>
      <c r="K44">
        <v>48.46</v>
      </c>
      <c r="L44">
        <v>5.64</v>
      </c>
      <c r="M44">
        <v>0.79</v>
      </c>
      <c r="N44" s="135">
        <v>24.35</v>
      </c>
      <c r="O44" s="135">
        <v>24.35</v>
      </c>
      <c r="P44" s="135">
        <v>24.35</v>
      </c>
      <c r="Q44">
        <v>4.8499999999999996</v>
      </c>
      <c r="R44">
        <v>84.54</v>
      </c>
      <c r="S44">
        <v>5.48</v>
      </c>
      <c r="T44">
        <v>0</v>
      </c>
      <c r="U44">
        <v>0</v>
      </c>
      <c r="V44">
        <v>0</v>
      </c>
      <c r="W44">
        <v>226.89</v>
      </c>
      <c r="X44">
        <v>45.38</v>
      </c>
      <c r="Y44">
        <v>74.53</v>
      </c>
      <c r="Z44">
        <v>40.22</v>
      </c>
      <c r="AA44">
        <v>88</v>
      </c>
      <c r="AB44">
        <v>44</v>
      </c>
      <c r="AC44">
        <v>2.36</v>
      </c>
      <c r="AD44">
        <v>8.18</v>
      </c>
      <c r="AE44">
        <v>8.18</v>
      </c>
    </row>
    <row r="45" spans="1:31">
      <c r="A45" t="s">
        <v>87</v>
      </c>
      <c r="B45" s="75">
        <v>136.94</v>
      </c>
      <c r="C45" s="75">
        <v>0</v>
      </c>
      <c r="D45" s="135">
        <f t="shared" si="0"/>
        <v>73.050000000000011</v>
      </c>
      <c r="E45" s="75"/>
      <c r="F45" s="78">
        <v>14.09</v>
      </c>
      <c r="G45" s="78">
        <v>14.09</v>
      </c>
      <c r="H45" s="78">
        <v>14.45</v>
      </c>
      <c r="I45">
        <v>35.31</v>
      </c>
      <c r="J45">
        <v>272.05</v>
      </c>
      <c r="K45">
        <v>48.46</v>
      </c>
      <c r="L45">
        <v>5.64</v>
      </c>
      <c r="M45">
        <v>0.79</v>
      </c>
      <c r="N45" s="135">
        <v>24.35</v>
      </c>
      <c r="O45" s="135">
        <v>24.35</v>
      </c>
      <c r="P45" s="135">
        <v>24.35</v>
      </c>
      <c r="Q45">
        <v>4.8499999999999996</v>
      </c>
      <c r="R45">
        <v>81.78</v>
      </c>
      <c r="S45">
        <v>5.48</v>
      </c>
      <c r="T45">
        <v>0</v>
      </c>
      <c r="U45">
        <v>0</v>
      </c>
      <c r="V45">
        <v>0</v>
      </c>
      <c r="W45">
        <v>232.68</v>
      </c>
      <c r="X45">
        <v>46.54</v>
      </c>
      <c r="Y45">
        <v>79.14</v>
      </c>
      <c r="Z45">
        <v>41.85</v>
      </c>
      <c r="AA45">
        <v>88</v>
      </c>
      <c r="AB45">
        <v>44</v>
      </c>
      <c r="AC45">
        <v>2.36</v>
      </c>
      <c r="AD45">
        <v>6.97</v>
      </c>
      <c r="AE45">
        <v>6.97</v>
      </c>
    </row>
    <row r="46" spans="1:31">
      <c r="A46" t="s">
        <v>88</v>
      </c>
      <c r="B46" s="75">
        <v>136.94</v>
      </c>
      <c r="C46" s="75">
        <v>0</v>
      </c>
      <c r="D46" s="135">
        <f t="shared" si="0"/>
        <v>73.050000000000011</v>
      </c>
      <c r="E46" s="75"/>
      <c r="F46" s="78">
        <v>15.88</v>
      </c>
      <c r="G46" s="78">
        <v>15.88</v>
      </c>
      <c r="H46" s="78">
        <v>16.28</v>
      </c>
      <c r="I46">
        <v>35.31</v>
      </c>
      <c r="J46">
        <v>272.05</v>
      </c>
      <c r="K46">
        <v>48.46</v>
      </c>
      <c r="L46">
        <v>5.64</v>
      </c>
      <c r="M46">
        <v>0.76</v>
      </c>
      <c r="N46" s="135">
        <v>24.35</v>
      </c>
      <c r="O46" s="135">
        <v>24.35</v>
      </c>
      <c r="P46" s="135">
        <v>24.35</v>
      </c>
      <c r="Q46">
        <v>4.8499999999999996</v>
      </c>
      <c r="R46">
        <v>84.56</v>
      </c>
      <c r="S46">
        <v>5.48</v>
      </c>
      <c r="T46">
        <v>0</v>
      </c>
      <c r="U46">
        <v>0</v>
      </c>
      <c r="V46">
        <v>0</v>
      </c>
      <c r="W46">
        <v>232.68</v>
      </c>
      <c r="X46">
        <v>46.54</v>
      </c>
      <c r="Y46">
        <v>81.349999999999994</v>
      </c>
      <c r="Z46">
        <v>43.31</v>
      </c>
      <c r="AA46">
        <v>87.34</v>
      </c>
      <c r="AB46">
        <v>43.66</v>
      </c>
      <c r="AC46">
        <v>2.36</v>
      </c>
      <c r="AD46">
        <v>6.87</v>
      </c>
      <c r="AE46">
        <v>6.87</v>
      </c>
    </row>
    <row r="47" spans="1:31">
      <c r="A47" t="s">
        <v>89</v>
      </c>
      <c r="B47" s="75">
        <v>136.94</v>
      </c>
      <c r="C47" s="75">
        <v>0</v>
      </c>
      <c r="D47" s="135">
        <f t="shared" si="0"/>
        <v>73.050000000000011</v>
      </c>
      <c r="E47" s="75"/>
      <c r="F47" s="78">
        <v>16.36</v>
      </c>
      <c r="G47" s="78">
        <v>16.36</v>
      </c>
      <c r="H47" s="78">
        <v>16.78</v>
      </c>
      <c r="I47">
        <v>35.31</v>
      </c>
      <c r="J47">
        <v>272.05</v>
      </c>
      <c r="K47">
        <v>48.46</v>
      </c>
      <c r="L47">
        <v>5.64</v>
      </c>
      <c r="M47">
        <v>0.73</v>
      </c>
      <c r="N47" s="135">
        <v>24.35</v>
      </c>
      <c r="O47" s="135">
        <v>24.35</v>
      </c>
      <c r="P47" s="135">
        <v>24.35</v>
      </c>
      <c r="Q47">
        <v>4.8499999999999996</v>
      </c>
      <c r="R47">
        <v>86.86</v>
      </c>
      <c r="S47">
        <v>5.48</v>
      </c>
      <c r="T47">
        <v>0</v>
      </c>
      <c r="U47">
        <v>0</v>
      </c>
      <c r="V47">
        <v>0</v>
      </c>
      <c r="W47">
        <v>232.68</v>
      </c>
      <c r="X47">
        <v>46.54</v>
      </c>
      <c r="Y47">
        <v>83.61</v>
      </c>
      <c r="Z47">
        <v>44.46</v>
      </c>
      <c r="AA47">
        <v>87.34</v>
      </c>
      <c r="AB47">
        <v>43.66</v>
      </c>
      <c r="AC47">
        <v>2.34</v>
      </c>
      <c r="AD47">
        <v>6.88</v>
      </c>
      <c r="AE47">
        <v>6.88</v>
      </c>
    </row>
    <row r="48" spans="1:31">
      <c r="A48" t="s">
        <v>90</v>
      </c>
      <c r="B48" s="75">
        <v>136.94</v>
      </c>
      <c r="C48" s="75">
        <v>0</v>
      </c>
      <c r="D48" s="135">
        <f t="shared" si="0"/>
        <v>73.050000000000011</v>
      </c>
      <c r="E48" s="75"/>
      <c r="F48" s="78">
        <v>16.760000000000002</v>
      </c>
      <c r="G48" s="78">
        <v>16.760000000000002</v>
      </c>
      <c r="H48" s="78">
        <v>17.18</v>
      </c>
      <c r="I48">
        <v>35.31</v>
      </c>
      <c r="J48">
        <v>272.05</v>
      </c>
      <c r="K48">
        <v>48.46</v>
      </c>
      <c r="L48">
        <v>5.64</v>
      </c>
      <c r="M48">
        <v>0.76</v>
      </c>
      <c r="N48" s="135">
        <v>24.35</v>
      </c>
      <c r="O48" s="135">
        <v>24.35</v>
      </c>
      <c r="P48" s="135">
        <v>24.35</v>
      </c>
      <c r="Q48">
        <v>4.8499999999999996</v>
      </c>
      <c r="R48">
        <v>87.87</v>
      </c>
      <c r="S48">
        <v>5.48</v>
      </c>
      <c r="T48">
        <v>0</v>
      </c>
      <c r="U48">
        <v>0</v>
      </c>
      <c r="V48">
        <v>0</v>
      </c>
      <c r="W48">
        <v>232.68</v>
      </c>
      <c r="X48">
        <v>46.54</v>
      </c>
      <c r="Y48">
        <v>85.02</v>
      </c>
      <c r="Z48">
        <v>45.04</v>
      </c>
      <c r="AA48">
        <v>86</v>
      </c>
      <c r="AB48">
        <v>43</v>
      </c>
      <c r="AC48">
        <v>2.34</v>
      </c>
      <c r="AD48">
        <v>6.91</v>
      </c>
      <c r="AE48">
        <v>6.91</v>
      </c>
    </row>
    <row r="49" spans="1:31">
      <c r="A49" t="s">
        <v>91</v>
      </c>
      <c r="B49" s="75">
        <v>136.94</v>
      </c>
      <c r="C49" s="75">
        <v>0</v>
      </c>
      <c r="D49" s="135">
        <f t="shared" si="0"/>
        <v>73.050000000000011</v>
      </c>
      <c r="E49" s="75"/>
      <c r="F49" s="78">
        <v>16.760000000000002</v>
      </c>
      <c r="G49" s="78">
        <v>16.760000000000002</v>
      </c>
      <c r="H49" s="78">
        <v>17.18</v>
      </c>
      <c r="I49">
        <v>35.31</v>
      </c>
      <c r="J49">
        <v>272.05</v>
      </c>
      <c r="K49">
        <v>48.46</v>
      </c>
      <c r="L49">
        <v>5.64</v>
      </c>
      <c r="M49">
        <v>0.82</v>
      </c>
      <c r="N49" s="135">
        <v>24.35</v>
      </c>
      <c r="O49" s="135">
        <v>24.35</v>
      </c>
      <c r="P49" s="135">
        <v>24.35</v>
      </c>
      <c r="Q49">
        <v>4.8499999999999996</v>
      </c>
      <c r="R49">
        <v>85.26</v>
      </c>
      <c r="S49">
        <v>5.48</v>
      </c>
      <c r="T49">
        <v>0</v>
      </c>
      <c r="U49">
        <v>0</v>
      </c>
      <c r="V49">
        <v>0</v>
      </c>
      <c r="W49">
        <v>232.68</v>
      </c>
      <c r="X49">
        <v>46.54</v>
      </c>
      <c r="Y49">
        <v>85.56</v>
      </c>
      <c r="Z49">
        <v>46.64</v>
      </c>
      <c r="AA49">
        <v>86</v>
      </c>
      <c r="AB49">
        <v>43</v>
      </c>
      <c r="AC49">
        <v>2.35</v>
      </c>
      <c r="AD49">
        <v>6.97</v>
      </c>
      <c r="AE49">
        <v>6.97</v>
      </c>
    </row>
    <row r="50" spans="1:31">
      <c r="A50" t="s">
        <v>92</v>
      </c>
      <c r="B50" s="75">
        <v>136.94</v>
      </c>
      <c r="C50" s="75">
        <v>0</v>
      </c>
      <c r="D50" s="135">
        <f t="shared" si="0"/>
        <v>73.050000000000011</v>
      </c>
      <c r="E50" s="75"/>
      <c r="F50" s="78">
        <v>16.760000000000002</v>
      </c>
      <c r="G50" s="78">
        <v>16.760000000000002</v>
      </c>
      <c r="H50" s="78">
        <v>17.18</v>
      </c>
      <c r="I50">
        <v>35.31</v>
      </c>
      <c r="J50">
        <v>272.05</v>
      </c>
      <c r="K50">
        <v>48.46</v>
      </c>
      <c r="L50">
        <v>5.64</v>
      </c>
      <c r="M50">
        <v>0.8</v>
      </c>
      <c r="N50" s="135">
        <v>24.35</v>
      </c>
      <c r="O50" s="135">
        <v>24.35</v>
      </c>
      <c r="P50" s="135">
        <v>24.35</v>
      </c>
      <c r="Q50">
        <v>4.8499999999999996</v>
      </c>
      <c r="R50">
        <v>81.92</v>
      </c>
      <c r="S50">
        <v>5.48</v>
      </c>
      <c r="T50">
        <v>0</v>
      </c>
      <c r="U50">
        <v>0</v>
      </c>
      <c r="V50">
        <v>0</v>
      </c>
      <c r="W50">
        <v>232.68</v>
      </c>
      <c r="X50">
        <v>46.54</v>
      </c>
      <c r="Y50">
        <v>85.8</v>
      </c>
      <c r="Z50">
        <v>46.3</v>
      </c>
      <c r="AA50">
        <v>85.34</v>
      </c>
      <c r="AB50">
        <v>42.66</v>
      </c>
      <c r="AC50">
        <v>2.35</v>
      </c>
      <c r="AD50">
        <v>7.67</v>
      </c>
      <c r="AE50">
        <v>7.67</v>
      </c>
    </row>
    <row r="51" spans="1:31">
      <c r="A51" t="s">
        <v>93</v>
      </c>
      <c r="B51" s="75">
        <v>136.94</v>
      </c>
      <c r="C51" s="75">
        <v>0</v>
      </c>
      <c r="D51" s="135">
        <f t="shared" si="0"/>
        <v>73.050000000000011</v>
      </c>
      <c r="E51" s="75"/>
      <c r="F51" s="78">
        <v>16.760000000000002</v>
      </c>
      <c r="G51" s="78">
        <v>16.760000000000002</v>
      </c>
      <c r="H51" s="78">
        <v>17.18</v>
      </c>
      <c r="I51">
        <v>35.31</v>
      </c>
      <c r="J51">
        <v>272.05</v>
      </c>
      <c r="K51">
        <v>48.46</v>
      </c>
      <c r="L51">
        <v>5.64</v>
      </c>
      <c r="M51">
        <v>0.8</v>
      </c>
      <c r="N51" s="135">
        <v>24.35</v>
      </c>
      <c r="O51" s="135">
        <v>24.35</v>
      </c>
      <c r="P51" s="135">
        <v>24.35</v>
      </c>
      <c r="Q51">
        <v>5</v>
      </c>
      <c r="R51">
        <v>73.09</v>
      </c>
      <c r="S51">
        <v>5.4</v>
      </c>
      <c r="T51">
        <v>0</v>
      </c>
      <c r="U51">
        <v>0</v>
      </c>
      <c r="V51">
        <v>0</v>
      </c>
      <c r="W51">
        <v>237.79</v>
      </c>
      <c r="X51">
        <v>47.56</v>
      </c>
      <c r="Y51">
        <v>86.22</v>
      </c>
      <c r="Z51">
        <v>46.69</v>
      </c>
      <c r="AA51">
        <v>85.34</v>
      </c>
      <c r="AB51">
        <v>42.66</v>
      </c>
      <c r="AC51">
        <v>2.7</v>
      </c>
      <c r="AD51">
        <v>8.5399999999999991</v>
      </c>
      <c r="AE51">
        <v>8.5399999999999991</v>
      </c>
    </row>
    <row r="52" spans="1:31">
      <c r="A52" t="s">
        <v>94</v>
      </c>
      <c r="B52" s="75">
        <v>129.62</v>
      </c>
      <c r="C52" s="75">
        <v>0</v>
      </c>
      <c r="D52" s="135">
        <f t="shared" si="0"/>
        <v>73.050000000000011</v>
      </c>
      <c r="E52" s="75"/>
      <c r="F52" s="78">
        <v>16.760000000000002</v>
      </c>
      <c r="G52" s="78">
        <v>16.760000000000002</v>
      </c>
      <c r="H52" s="78">
        <v>17.18</v>
      </c>
      <c r="I52">
        <v>35.31</v>
      </c>
      <c r="J52">
        <v>272.05</v>
      </c>
      <c r="K52">
        <v>48.46</v>
      </c>
      <c r="L52">
        <v>5.64</v>
      </c>
      <c r="M52">
        <v>0.77</v>
      </c>
      <c r="N52" s="135">
        <v>24.35</v>
      </c>
      <c r="O52" s="135">
        <v>24.35</v>
      </c>
      <c r="P52" s="135">
        <v>24.35</v>
      </c>
      <c r="Q52">
        <v>5</v>
      </c>
      <c r="R52">
        <v>68.81</v>
      </c>
      <c r="S52">
        <v>5.4</v>
      </c>
      <c r="T52">
        <v>0</v>
      </c>
      <c r="U52">
        <v>0</v>
      </c>
      <c r="V52">
        <v>0</v>
      </c>
      <c r="W52">
        <v>237.79</v>
      </c>
      <c r="X52">
        <v>47.56</v>
      </c>
      <c r="Y52">
        <v>86.61</v>
      </c>
      <c r="Z52">
        <v>45.99</v>
      </c>
      <c r="AA52">
        <v>84</v>
      </c>
      <c r="AB52">
        <v>42</v>
      </c>
      <c r="AC52">
        <v>3.37</v>
      </c>
      <c r="AD52">
        <v>9.69</v>
      </c>
      <c r="AE52">
        <v>9.69</v>
      </c>
    </row>
    <row r="53" spans="1:31">
      <c r="A53" t="s">
        <v>95</v>
      </c>
      <c r="B53" s="75">
        <v>129.62</v>
      </c>
      <c r="C53" s="75">
        <v>0</v>
      </c>
      <c r="D53" s="135">
        <f t="shared" si="0"/>
        <v>73.050000000000011</v>
      </c>
      <c r="E53" s="75"/>
      <c r="F53" s="78">
        <v>16.760000000000002</v>
      </c>
      <c r="G53" s="78">
        <v>16.760000000000002</v>
      </c>
      <c r="H53" s="78">
        <v>17.18</v>
      </c>
      <c r="I53">
        <v>35.31</v>
      </c>
      <c r="J53">
        <v>272.05</v>
      </c>
      <c r="K53">
        <v>48.46</v>
      </c>
      <c r="L53">
        <v>5.64</v>
      </c>
      <c r="M53">
        <v>0.86</v>
      </c>
      <c r="N53" s="135">
        <v>24.35</v>
      </c>
      <c r="O53" s="135">
        <v>24.35</v>
      </c>
      <c r="P53" s="135">
        <v>24.35</v>
      </c>
      <c r="Q53">
        <v>5</v>
      </c>
      <c r="R53">
        <v>66.260000000000005</v>
      </c>
      <c r="S53">
        <v>5.4</v>
      </c>
      <c r="T53">
        <v>0</v>
      </c>
      <c r="U53">
        <v>0</v>
      </c>
      <c r="V53">
        <v>0</v>
      </c>
      <c r="W53">
        <v>237.79</v>
      </c>
      <c r="X53">
        <v>47.56</v>
      </c>
      <c r="Y53">
        <v>87.39</v>
      </c>
      <c r="Z53">
        <v>46.32</v>
      </c>
      <c r="AA53">
        <v>84</v>
      </c>
      <c r="AB53">
        <v>42</v>
      </c>
      <c r="AC53">
        <v>4.24</v>
      </c>
      <c r="AD53">
        <v>10.82</v>
      </c>
      <c r="AE53">
        <v>10.82</v>
      </c>
    </row>
    <row r="54" spans="1:31">
      <c r="A54" t="s">
        <v>96</v>
      </c>
      <c r="B54" s="75">
        <v>129.62</v>
      </c>
      <c r="C54" s="75">
        <v>0</v>
      </c>
      <c r="D54" s="135">
        <f t="shared" si="0"/>
        <v>73.050000000000011</v>
      </c>
      <c r="E54" s="75"/>
      <c r="F54" s="78">
        <v>16.760000000000002</v>
      </c>
      <c r="G54" s="78">
        <v>16.760000000000002</v>
      </c>
      <c r="H54" s="78">
        <v>17.18</v>
      </c>
      <c r="I54">
        <v>35.31</v>
      </c>
      <c r="J54">
        <v>272.05</v>
      </c>
      <c r="K54">
        <v>48.46</v>
      </c>
      <c r="L54">
        <v>5.64</v>
      </c>
      <c r="M54">
        <v>0.81</v>
      </c>
      <c r="N54" s="135">
        <v>24.35</v>
      </c>
      <c r="O54" s="135">
        <v>24.35</v>
      </c>
      <c r="P54" s="135">
        <v>24.35</v>
      </c>
      <c r="Q54">
        <v>5</v>
      </c>
      <c r="R54">
        <v>63.29</v>
      </c>
      <c r="S54">
        <v>5.4</v>
      </c>
      <c r="T54">
        <v>0</v>
      </c>
      <c r="U54">
        <v>0</v>
      </c>
      <c r="V54">
        <v>0</v>
      </c>
      <c r="W54">
        <v>237.79</v>
      </c>
      <c r="X54">
        <v>47.56</v>
      </c>
      <c r="Y54">
        <v>87.39</v>
      </c>
      <c r="Z54">
        <v>46.81</v>
      </c>
      <c r="AA54">
        <v>84</v>
      </c>
      <c r="AB54">
        <v>42</v>
      </c>
      <c r="AC54">
        <v>4.87</v>
      </c>
      <c r="AD54">
        <v>12.03</v>
      </c>
      <c r="AE54">
        <v>12.03</v>
      </c>
    </row>
    <row r="55" spans="1:31">
      <c r="A55" t="s">
        <v>97</v>
      </c>
      <c r="B55" s="75">
        <v>129.62</v>
      </c>
      <c r="C55" s="75">
        <v>0</v>
      </c>
      <c r="D55" s="135">
        <f t="shared" si="0"/>
        <v>73.050000000000011</v>
      </c>
      <c r="E55" s="75"/>
      <c r="F55" s="78">
        <v>16.760000000000002</v>
      </c>
      <c r="G55" s="78">
        <v>16.760000000000002</v>
      </c>
      <c r="H55" s="78">
        <v>17.18</v>
      </c>
      <c r="I55">
        <v>35.31</v>
      </c>
      <c r="J55">
        <v>272.05</v>
      </c>
      <c r="K55">
        <v>48.46</v>
      </c>
      <c r="L55">
        <v>5.64</v>
      </c>
      <c r="M55">
        <v>0.86</v>
      </c>
      <c r="N55" s="135">
        <v>24.35</v>
      </c>
      <c r="O55" s="135">
        <v>24.35</v>
      </c>
      <c r="P55" s="135">
        <v>24.35</v>
      </c>
      <c r="Q55">
        <v>5.16</v>
      </c>
      <c r="R55">
        <v>59.68</v>
      </c>
      <c r="S55">
        <v>5.4</v>
      </c>
      <c r="T55">
        <v>0</v>
      </c>
      <c r="U55">
        <v>0</v>
      </c>
      <c r="V55">
        <v>0</v>
      </c>
      <c r="W55">
        <v>237.79</v>
      </c>
      <c r="X55">
        <v>47.56</v>
      </c>
      <c r="Y55">
        <v>87.61</v>
      </c>
      <c r="Z55">
        <v>47.55</v>
      </c>
      <c r="AA55">
        <v>84</v>
      </c>
      <c r="AB55">
        <v>42</v>
      </c>
      <c r="AC55">
        <v>5.48</v>
      </c>
      <c r="AD55">
        <v>13.34</v>
      </c>
      <c r="AE55">
        <v>13.34</v>
      </c>
    </row>
    <row r="56" spans="1:31">
      <c r="A56" t="s">
        <v>98</v>
      </c>
      <c r="B56" s="75">
        <v>129.62</v>
      </c>
      <c r="C56" s="75">
        <v>0</v>
      </c>
      <c r="D56" s="135">
        <f t="shared" si="0"/>
        <v>73.050000000000011</v>
      </c>
      <c r="E56" s="75"/>
      <c r="F56" s="78">
        <v>16.760000000000002</v>
      </c>
      <c r="G56" s="78">
        <v>16.760000000000002</v>
      </c>
      <c r="H56" s="78">
        <v>17.18</v>
      </c>
      <c r="I56">
        <v>35.31</v>
      </c>
      <c r="J56">
        <v>272.05</v>
      </c>
      <c r="K56">
        <v>48.46</v>
      </c>
      <c r="L56">
        <v>5.64</v>
      </c>
      <c r="M56">
        <v>1.1399999999999999</v>
      </c>
      <c r="N56" s="135">
        <v>24.35</v>
      </c>
      <c r="O56" s="135">
        <v>24.35</v>
      </c>
      <c r="P56" s="135">
        <v>24.35</v>
      </c>
      <c r="Q56">
        <v>5.16</v>
      </c>
      <c r="R56">
        <v>55.67</v>
      </c>
      <c r="S56">
        <v>5.4</v>
      </c>
      <c r="T56">
        <v>0</v>
      </c>
      <c r="U56">
        <v>0</v>
      </c>
      <c r="V56">
        <v>0</v>
      </c>
      <c r="W56">
        <v>237.79</v>
      </c>
      <c r="X56">
        <v>47.56</v>
      </c>
      <c r="Y56">
        <v>87</v>
      </c>
      <c r="Z56">
        <v>46.04</v>
      </c>
      <c r="AA56">
        <v>85.34</v>
      </c>
      <c r="AB56">
        <v>42.66</v>
      </c>
      <c r="AC56">
        <v>6.23</v>
      </c>
      <c r="AD56">
        <v>14.54</v>
      </c>
      <c r="AE56">
        <v>14.54</v>
      </c>
    </row>
    <row r="57" spans="1:31">
      <c r="A57" t="s">
        <v>99</v>
      </c>
      <c r="B57" s="75">
        <v>129.62</v>
      </c>
      <c r="C57" s="75">
        <v>0</v>
      </c>
      <c r="D57" s="135">
        <f t="shared" si="0"/>
        <v>73.050000000000011</v>
      </c>
      <c r="E57" s="75"/>
      <c r="F57" s="78">
        <v>16.55</v>
      </c>
      <c r="G57" s="78">
        <v>16.55</v>
      </c>
      <c r="H57" s="78">
        <v>16.97</v>
      </c>
      <c r="I57">
        <v>35.31</v>
      </c>
      <c r="J57">
        <v>272.05</v>
      </c>
      <c r="K57">
        <v>48.46</v>
      </c>
      <c r="L57">
        <v>5.64</v>
      </c>
      <c r="M57">
        <v>1.9</v>
      </c>
      <c r="N57" s="135">
        <v>24.35</v>
      </c>
      <c r="O57" s="135">
        <v>24.35</v>
      </c>
      <c r="P57" s="135">
        <v>24.35</v>
      </c>
      <c r="Q57">
        <v>5.16</v>
      </c>
      <c r="R57">
        <v>72.510000000000005</v>
      </c>
      <c r="S57">
        <v>5.4</v>
      </c>
      <c r="T57">
        <v>0</v>
      </c>
      <c r="U57">
        <v>0</v>
      </c>
      <c r="V57">
        <v>0</v>
      </c>
      <c r="W57">
        <v>237.79</v>
      </c>
      <c r="X57">
        <v>47.56</v>
      </c>
      <c r="Y57">
        <v>86.45</v>
      </c>
      <c r="Z57">
        <v>46.44</v>
      </c>
      <c r="AA57">
        <v>85.34</v>
      </c>
      <c r="AB57">
        <v>42.66</v>
      </c>
      <c r="AC57">
        <v>7.19</v>
      </c>
      <c r="AD57">
        <v>15.92</v>
      </c>
      <c r="AE57">
        <v>15.92</v>
      </c>
    </row>
    <row r="58" spans="1:31">
      <c r="A58" t="s">
        <v>100</v>
      </c>
      <c r="B58" s="75">
        <v>129.62</v>
      </c>
      <c r="C58" s="75">
        <v>0</v>
      </c>
      <c r="D58" s="135">
        <f t="shared" si="0"/>
        <v>73.050000000000011</v>
      </c>
      <c r="E58" s="75"/>
      <c r="F58" s="78">
        <v>16.170000000000002</v>
      </c>
      <c r="G58" s="78">
        <v>16.170000000000002</v>
      </c>
      <c r="H58" s="78">
        <v>16.579999999999998</v>
      </c>
      <c r="I58">
        <v>35.31</v>
      </c>
      <c r="J58">
        <v>272.05</v>
      </c>
      <c r="K58">
        <v>48.46</v>
      </c>
      <c r="L58">
        <v>5.64</v>
      </c>
      <c r="M58">
        <v>2.5499999999999998</v>
      </c>
      <c r="N58" s="135">
        <v>24.35</v>
      </c>
      <c r="O58" s="135">
        <v>24.35</v>
      </c>
      <c r="P58" s="135">
        <v>24.35</v>
      </c>
      <c r="Q58">
        <v>5.16</v>
      </c>
      <c r="R58">
        <v>60.19</v>
      </c>
      <c r="S58">
        <v>5.4</v>
      </c>
      <c r="T58">
        <v>0</v>
      </c>
      <c r="U58">
        <v>0</v>
      </c>
      <c r="V58">
        <v>0</v>
      </c>
      <c r="W58">
        <v>237.79</v>
      </c>
      <c r="X58">
        <v>47.56</v>
      </c>
      <c r="Y58">
        <v>86.08</v>
      </c>
      <c r="Z58">
        <v>46.18</v>
      </c>
      <c r="AA58">
        <v>86</v>
      </c>
      <c r="AB58">
        <v>43</v>
      </c>
      <c r="AC58">
        <v>8.4700000000000006</v>
      </c>
      <c r="AD58">
        <v>17.34</v>
      </c>
      <c r="AE58">
        <v>17.34</v>
      </c>
    </row>
    <row r="59" spans="1:31">
      <c r="A59" t="s">
        <v>101</v>
      </c>
      <c r="B59" s="75">
        <v>129.62</v>
      </c>
      <c r="C59" s="75">
        <v>0</v>
      </c>
      <c r="D59" s="135">
        <f t="shared" si="0"/>
        <v>73.050000000000011</v>
      </c>
      <c r="E59" s="75"/>
      <c r="F59" s="78">
        <v>15.74</v>
      </c>
      <c r="G59" s="78">
        <v>15.74</v>
      </c>
      <c r="H59" s="78">
        <v>16.12</v>
      </c>
      <c r="I59">
        <v>35.31</v>
      </c>
      <c r="J59">
        <v>272.05</v>
      </c>
      <c r="K59">
        <v>48.46</v>
      </c>
      <c r="L59">
        <v>5.64</v>
      </c>
      <c r="M59">
        <v>3.46</v>
      </c>
      <c r="N59" s="135">
        <v>24.35</v>
      </c>
      <c r="O59" s="135">
        <v>24.35</v>
      </c>
      <c r="P59" s="135">
        <v>24.35</v>
      </c>
      <c r="Q59">
        <v>5.16</v>
      </c>
      <c r="R59">
        <v>47.03</v>
      </c>
      <c r="S59">
        <v>5.48</v>
      </c>
      <c r="T59">
        <v>0</v>
      </c>
      <c r="U59">
        <v>0</v>
      </c>
      <c r="V59">
        <v>0</v>
      </c>
      <c r="W59">
        <v>237.79</v>
      </c>
      <c r="X59">
        <v>47.56</v>
      </c>
      <c r="Y59">
        <v>85.19</v>
      </c>
      <c r="Z59">
        <v>45.3</v>
      </c>
      <c r="AA59">
        <v>86</v>
      </c>
      <c r="AB59">
        <v>43</v>
      </c>
      <c r="AC59">
        <v>8.3000000000000007</v>
      </c>
      <c r="AD59">
        <v>17.059999999999999</v>
      </c>
      <c r="AE59">
        <v>17.059999999999999</v>
      </c>
    </row>
    <row r="60" spans="1:31">
      <c r="A60" t="s">
        <v>102</v>
      </c>
      <c r="B60" s="75">
        <v>129.62</v>
      </c>
      <c r="C60" s="75">
        <v>0</v>
      </c>
      <c r="D60" s="135">
        <f t="shared" si="0"/>
        <v>73.050000000000011</v>
      </c>
      <c r="E60" s="75"/>
      <c r="F60" s="78">
        <v>15.26</v>
      </c>
      <c r="G60" s="78">
        <v>15.26</v>
      </c>
      <c r="H60" s="78">
        <v>15.64</v>
      </c>
      <c r="I60">
        <v>35.31</v>
      </c>
      <c r="J60">
        <v>272.05</v>
      </c>
      <c r="K60">
        <v>48.46</v>
      </c>
      <c r="L60">
        <v>5.64</v>
      </c>
      <c r="M60">
        <v>3.95</v>
      </c>
      <c r="N60" s="135">
        <v>24.35</v>
      </c>
      <c r="O60" s="135">
        <v>24.35</v>
      </c>
      <c r="P60" s="135">
        <v>24.35</v>
      </c>
      <c r="Q60">
        <v>5.16</v>
      </c>
      <c r="R60">
        <v>36.01</v>
      </c>
      <c r="S60">
        <v>5.48</v>
      </c>
      <c r="T60">
        <v>0</v>
      </c>
      <c r="U60">
        <v>0</v>
      </c>
      <c r="V60">
        <v>0</v>
      </c>
      <c r="W60">
        <v>237.79</v>
      </c>
      <c r="X60">
        <v>47.56</v>
      </c>
      <c r="Y60">
        <v>84.38</v>
      </c>
      <c r="Z60">
        <v>45.5</v>
      </c>
      <c r="AA60">
        <v>87.34</v>
      </c>
      <c r="AB60">
        <v>43.66</v>
      </c>
      <c r="AC60">
        <v>8.18</v>
      </c>
      <c r="AD60">
        <v>17.71</v>
      </c>
      <c r="AE60">
        <v>17.71</v>
      </c>
    </row>
    <row r="61" spans="1:31">
      <c r="A61" t="s">
        <v>103</v>
      </c>
      <c r="B61" s="75">
        <v>129.62</v>
      </c>
      <c r="C61" s="75">
        <v>0</v>
      </c>
      <c r="D61" s="135">
        <f t="shared" si="0"/>
        <v>73.050000000000011</v>
      </c>
      <c r="E61" s="75"/>
      <c r="F61" s="78">
        <v>14.71</v>
      </c>
      <c r="G61" s="78">
        <v>14.71</v>
      </c>
      <c r="H61" s="78">
        <v>15.06</v>
      </c>
      <c r="I61">
        <v>35.31</v>
      </c>
      <c r="J61">
        <v>272.05</v>
      </c>
      <c r="K61">
        <v>48.46</v>
      </c>
      <c r="L61">
        <v>5.64</v>
      </c>
      <c r="M61">
        <v>4.54</v>
      </c>
      <c r="N61" s="135">
        <v>24.35</v>
      </c>
      <c r="O61" s="135">
        <v>24.35</v>
      </c>
      <c r="P61" s="135">
        <v>24.35</v>
      </c>
      <c r="Q61">
        <v>5.16</v>
      </c>
      <c r="R61">
        <v>34.32</v>
      </c>
      <c r="S61">
        <v>5.48</v>
      </c>
      <c r="T61">
        <v>0</v>
      </c>
      <c r="U61">
        <v>0</v>
      </c>
      <c r="V61">
        <v>0</v>
      </c>
      <c r="W61">
        <v>229.46</v>
      </c>
      <c r="X61">
        <v>45.89</v>
      </c>
      <c r="Y61">
        <v>66.5</v>
      </c>
      <c r="Z61">
        <v>43.29</v>
      </c>
      <c r="AA61">
        <v>75.34</v>
      </c>
      <c r="AB61">
        <v>37.659999999999997</v>
      </c>
      <c r="AC61">
        <v>8.2200000000000006</v>
      </c>
      <c r="AD61">
        <v>18.190000000000001</v>
      </c>
      <c r="AE61">
        <v>18.190000000000001</v>
      </c>
    </row>
    <row r="62" spans="1:31">
      <c r="A62" t="s">
        <v>104</v>
      </c>
      <c r="B62" s="75">
        <v>136.94</v>
      </c>
      <c r="C62" s="75">
        <v>0</v>
      </c>
      <c r="D62" s="135">
        <f t="shared" si="0"/>
        <v>73.050000000000011</v>
      </c>
      <c r="E62" s="75"/>
      <c r="F62" s="78">
        <v>13.99</v>
      </c>
      <c r="G62" s="78">
        <v>13.99</v>
      </c>
      <c r="H62" s="78">
        <v>14.34</v>
      </c>
      <c r="I62">
        <v>35.31</v>
      </c>
      <c r="J62">
        <v>272.05</v>
      </c>
      <c r="K62">
        <v>48.46</v>
      </c>
      <c r="L62">
        <v>5.64</v>
      </c>
      <c r="M62">
        <v>5.23</v>
      </c>
      <c r="N62" s="135">
        <v>24.35</v>
      </c>
      <c r="O62" s="135">
        <v>24.35</v>
      </c>
      <c r="P62" s="135">
        <v>24.35</v>
      </c>
      <c r="Q62">
        <v>5.16</v>
      </c>
      <c r="R62">
        <v>32.57</v>
      </c>
      <c r="S62">
        <v>5.48</v>
      </c>
      <c r="T62">
        <v>0</v>
      </c>
      <c r="U62">
        <v>0</v>
      </c>
      <c r="V62">
        <v>0</v>
      </c>
      <c r="W62">
        <v>221.88</v>
      </c>
      <c r="X62">
        <v>44.37</v>
      </c>
      <c r="Y62">
        <v>64.5</v>
      </c>
      <c r="Z62">
        <v>41.68</v>
      </c>
      <c r="AA62">
        <v>69.34</v>
      </c>
      <c r="AB62">
        <v>34.659999999999997</v>
      </c>
      <c r="AC62">
        <v>5.4</v>
      </c>
      <c r="AD62">
        <v>18.809999999999999</v>
      </c>
      <c r="AE62">
        <v>18.809999999999999</v>
      </c>
    </row>
    <row r="63" spans="1:31">
      <c r="A63" t="s">
        <v>105</v>
      </c>
      <c r="B63" s="75">
        <v>136.94</v>
      </c>
      <c r="C63" s="75">
        <v>0</v>
      </c>
      <c r="D63" s="135">
        <f t="shared" si="0"/>
        <v>73.050000000000011</v>
      </c>
      <c r="E63" s="75"/>
      <c r="F63" s="78">
        <v>13.29</v>
      </c>
      <c r="G63" s="78">
        <v>13.29</v>
      </c>
      <c r="H63" s="78">
        <v>13.61</v>
      </c>
      <c r="I63">
        <v>35.31</v>
      </c>
      <c r="J63">
        <v>272.05</v>
      </c>
      <c r="K63">
        <v>48.46</v>
      </c>
      <c r="L63">
        <v>5.64</v>
      </c>
      <c r="M63">
        <v>6.26</v>
      </c>
      <c r="N63" s="135">
        <v>24.35</v>
      </c>
      <c r="O63" s="135">
        <v>24.35</v>
      </c>
      <c r="P63" s="135">
        <v>24.35</v>
      </c>
      <c r="Q63">
        <v>5.31</v>
      </c>
      <c r="R63">
        <v>46.03</v>
      </c>
      <c r="S63">
        <v>5.63</v>
      </c>
      <c r="T63">
        <v>0</v>
      </c>
      <c r="U63">
        <v>0</v>
      </c>
      <c r="V63">
        <v>0</v>
      </c>
      <c r="W63">
        <v>203.22</v>
      </c>
      <c r="X63">
        <v>40.64</v>
      </c>
      <c r="Y63">
        <v>60.36</v>
      </c>
      <c r="Z63">
        <v>39</v>
      </c>
      <c r="AA63">
        <v>62.67</v>
      </c>
      <c r="AB63">
        <v>31.33</v>
      </c>
      <c r="AC63">
        <v>5.59</v>
      </c>
      <c r="AD63">
        <v>17.52</v>
      </c>
      <c r="AE63">
        <v>17.52</v>
      </c>
    </row>
    <row r="64" spans="1:31">
      <c r="A64" t="s">
        <v>106</v>
      </c>
      <c r="B64" s="75">
        <v>136.94</v>
      </c>
      <c r="C64" s="75">
        <v>0</v>
      </c>
      <c r="D64" s="135">
        <f t="shared" si="0"/>
        <v>73.050000000000011</v>
      </c>
      <c r="E64" s="75"/>
      <c r="F64" s="78">
        <v>12.47</v>
      </c>
      <c r="G64" s="78">
        <v>12.47</v>
      </c>
      <c r="H64" s="78">
        <v>12.78</v>
      </c>
      <c r="I64">
        <v>35.31</v>
      </c>
      <c r="J64">
        <v>272.05</v>
      </c>
      <c r="K64">
        <v>48.46</v>
      </c>
      <c r="L64">
        <v>5.64</v>
      </c>
      <c r="M64">
        <v>7.45</v>
      </c>
      <c r="N64" s="135">
        <v>24.35</v>
      </c>
      <c r="O64" s="135">
        <v>24.35</v>
      </c>
      <c r="P64" s="135">
        <v>24.35</v>
      </c>
      <c r="Q64">
        <v>5.31</v>
      </c>
      <c r="R64">
        <v>43.67</v>
      </c>
      <c r="S64">
        <v>5.63</v>
      </c>
      <c r="T64">
        <v>0</v>
      </c>
      <c r="U64">
        <v>0</v>
      </c>
      <c r="V64">
        <v>0</v>
      </c>
      <c r="W64">
        <v>188.28</v>
      </c>
      <c r="X64">
        <v>37.659999999999997</v>
      </c>
      <c r="Y64">
        <v>55.18</v>
      </c>
      <c r="Z64">
        <v>36.15</v>
      </c>
      <c r="AA64">
        <v>58</v>
      </c>
      <c r="AB64">
        <v>29</v>
      </c>
      <c r="AC64">
        <v>5.72</v>
      </c>
      <c r="AD64">
        <v>17.989999999999998</v>
      </c>
      <c r="AE64">
        <v>17.989999999999998</v>
      </c>
    </row>
    <row r="65" spans="1:31">
      <c r="A65" t="s">
        <v>107</v>
      </c>
      <c r="B65" s="75">
        <v>136.94</v>
      </c>
      <c r="C65" s="75">
        <v>0</v>
      </c>
      <c r="D65" s="135">
        <f t="shared" si="0"/>
        <v>73.050000000000011</v>
      </c>
      <c r="E65" s="75"/>
      <c r="F65" s="78">
        <v>11.52</v>
      </c>
      <c r="G65" s="78">
        <v>11.52</v>
      </c>
      <c r="H65" s="78">
        <v>11.82</v>
      </c>
      <c r="I65">
        <v>35.31</v>
      </c>
      <c r="J65">
        <v>272.05</v>
      </c>
      <c r="K65">
        <v>48.46</v>
      </c>
      <c r="L65">
        <v>5.64</v>
      </c>
      <c r="M65">
        <v>5.05</v>
      </c>
      <c r="N65" s="135">
        <v>24.35</v>
      </c>
      <c r="O65" s="135">
        <v>24.35</v>
      </c>
      <c r="P65" s="135">
        <v>24.35</v>
      </c>
      <c r="Q65">
        <v>5.31</v>
      </c>
      <c r="R65">
        <v>38.700000000000003</v>
      </c>
      <c r="S65">
        <v>5.63</v>
      </c>
      <c r="T65">
        <v>0</v>
      </c>
      <c r="U65">
        <v>0</v>
      </c>
      <c r="V65">
        <v>0</v>
      </c>
      <c r="W65">
        <v>172.03</v>
      </c>
      <c r="X65">
        <v>34.409999999999997</v>
      </c>
      <c r="Y65">
        <v>52</v>
      </c>
      <c r="Z65">
        <v>33.090000000000003</v>
      </c>
      <c r="AA65">
        <v>51.34</v>
      </c>
      <c r="AB65">
        <v>25.66</v>
      </c>
      <c r="AC65">
        <v>5.59</v>
      </c>
      <c r="AD65">
        <v>19.739999999999998</v>
      </c>
      <c r="AE65">
        <v>19.739999999999998</v>
      </c>
    </row>
    <row r="66" spans="1:31">
      <c r="A66" t="s">
        <v>108</v>
      </c>
      <c r="B66" s="75">
        <v>136.94</v>
      </c>
      <c r="C66" s="75">
        <v>0</v>
      </c>
      <c r="D66" s="135">
        <f t="shared" si="0"/>
        <v>73.050000000000011</v>
      </c>
      <c r="E66" s="75"/>
      <c r="F66" s="78">
        <v>10.45</v>
      </c>
      <c r="G66" s="78">
        <v>10.45</v>
      </c>
      <c r="H66" s="78">
        <v>10.71</v>
      </c>
      <c r="I66">
        <v>35.31</v>
      </c>
      <c r="J66">
        <v>272.05</v>
      </c>
      <c r="K66">
        <v>48.46</v>
      </c>
      <c r="L66">
        <v>5.64</v>
      </c>
      <c r="M66">
        <v>5.18</v>
      </c>
      <c r="N66" s="135">
        <v>24.35</v>
      </c>
      <c r="O66" s="135">
        <v>24.35</v>
      </c>
      <c r="P66" s="135">
        <v>24.35</v>
      </c>
      <c r="Q66">
        <v>5.31</v>
      </c>
      <c r="R66">
        <v>33.159999999999997</v>
      </c>
      <c r="S66">
        <v>5.63</v>
      </c>
      <c r="T66">
        <v>0</v>
      </c>
      <c r="U66">
        <v>0</v>
      </c>
      <c r="V66">
        <v>0</v>
      </c>
      <c r="W66">
        <v>155.25</v>
      </c>
      <c r="X66">
        <v>31.05</v>
      </c>
      <c r="Y66">
        <v>48.47</v>
      </c>
      <c r="Z66">
        <v>29.95</v>
      </c>
      <c r="AA66">
        <v>45.34</v>
      </c>
      <c r="AB66">
        <v>22.66</v>
      </c>
      <c r="AC66">
        <v>5.82</v>
      </c>
      <c r="AD66">
        <v>20.91</v>
      </c>
      <c r="AE66">
        <v>20.91</v>
      </c>
    </row>
    <row r="67" spans="1:31">
      <c r="A67" t="s">
        <v>109</v>
      </c>
      <c r="B67" s="75">
        <v>136.94</v>
      </c>
      <c r="C67" s="75">
        <v>0</v>
      </c>
      <c r="D67" s="135">
        <f t="shared" si="0"/>
        <v>73.050000000000011</v>
      </c>
      <c r="E67" s="75"/>
      <c r="F67" s="78">
        <v>9.31</v>
      </c>
      <c r="G67" s="78">
        <v>9.31</v>
      </c>
      <c r="H67" s="78">
        <v>9.5399999999999991</v>
      </c>
      <c r="I67">
        <v>35.31</v>
      </c>
      <c r="J67">
        <v>272.05</v>
      </c>
      <c r="K67">
        <v>48.46</v>
      </c>
      <c r="L67">
        <v>5.64</v>
      </c>
      <c r="M67">
        <v>5.23</v>
      </c>
      <c r="N67" s="135">
        <v>24.35</v>
      </c>
      <c r="O67" s="135">
        <v>24.35</v>
      </c>
      <c r="P67" s="135">
        <v>24.35</v>
      </c>
      <c r="Q67">
        <v>5.16</v>
      </c>
      <c r="R67">
        <v>27.2</v>
      </c>
      <c r="S67">
        <v>5.81</v>
      </c>
      <c r="T67">
        <v>0</v>
      </c>
      <c r="U67">
        <v>0</v>
      </c>
      <c r="V67">
        <v>0</v>
      </c>
      <c r="W67">
        <v>137.49</v>
      </c>
      <c r="X67">
        <v>27.5</v>
      </c>
      <c r="Y67">
        <v>45.21</v>
      </c>
      <c r="Z67">
        <v>26.45</v>
      </c>
      <c r="AA67">
        <v>38.67</v>
      </c>
      <c r="AB67">
        <v>19.329999999999998</v>
      </c>
      <c r="AC67">
        <v>6.26</v>
      </c>
      <c r="AD67">
        <v>22.29</v>
      </c>
      <c r="AE67">
        <v>22.29</v>
      </c>
    </row>
    <row r="68" spans="1:31">
      <c r="A68" t="s">
        <v>110</v>
      </c>
      <c r="B68" s="75">
        <v>136.94</v>
      </c>
      <c r="C68" s="75">
        <v>0</v>
      </c>
      <c r="D68" s="135">
        <f t="shared" ref="D68:D98" si="1">N68+O68+P68</f>
        <v>73.050000000000011</v>
      </c>
      <c r="E68" s="75"/>
      <c r="F68" s="78">
        <v>8.26</v>
      </c>
      <c r="G68" s="78">
        <v>8.26</v>
      </c>
      <c r="H68" s="78">
        <v>8.48</v>
      </c>
      <c r="I68">
        <v>35.31</v>
      </c>
      <c r="J68">
        <v>272.05</v>
      </c>
      <c r="K68">
        <v>48.46</v>
      </c>
      <c r="L68">
        <v>5.64</v>
      </c>
      <c r="M68">
        <v>5.25</v>
      </c>
      <c r="N68" s="135">
        <v>24.35</v>
      </c>
      <c r="O68" s="135">
        <v>24.35</v>
      </c>
      <c r="P68" s="135">
        <v>24.35</v>
      </c>
      <c r="Q68">
        <v>5.16</v>
      </c>
      <c r="R68">
        <v>21.17</v>
      </c>
      <c r="S68">
        <v>5.81</v>
      </c>
      <c r="T68">
        <v>0</v>
      </c>
      <c r="U68">
        <v>0</v>
      </c>
      <c r="V68">
        <v>0</v>
      </c>
      <c r="W68">
        <v>121.77</v>
      </c>
      <c r="X68">
        <v>24.35</v>
      </c>
      <c r="Y68">
        <v>42.21</v>
      </c>
      <c r="Z68">
        <v>22.65</v>
      </c>
      <c r="AA68">
        <v>36</v>
      </c>
      <c r="AB68">
        <v>18</v>
      </c>
      <c r="AC68">
        <v>6.75</v>
      </c>
      <c r="AD68">
        <v>23.48</v>
      </c>
      <c r="AE68">
        <v>23.48</v>
      </c>
    </row>
    <row r="69" spans="1:31">
      <c r="A69" t="s">
        <v>111</v>
      </c>
      <c r="B69" s="75">
        <v>136.94</v>
      </c>
      <c r="C69" s="75">
        <v>0</v>
      </c>
      <c r="D69" s="135">
        <f t="shared" si="1"/>
        <v>73.050000000000011</v>
      </c>
      <c r="E69" s="75"/>
      <c r="F69" s="78">
        <v>7.13</v>
      </c>
      <c r="G69" s="78">
        <v>7.13</v>
      </c>
      <c r="H69" s="78">
        <v>7.31</v>
      </c>
      <c r="I69">
        <v>35.31</v>
      </c>
      <c r="J69">
        <v>272.05</v>
      </c>
      <c r="K69">
        <v>48.46</v>
      </c>
      <c r="L69">
        <v>5.64</v>
      </c>
      <c r="M69">
        <v>5.26</v>
      </c>
      <c r="N69" s="135">
        <v>24.35</v>
      </c>
      <c r="O69" s="135">
        <v>24.35</v>
      </c>
      <c r="P69" s="135">
        <v>24.35</v>
      </c>
      <c r="Q69">
        <v>5.16</v>
      </c>
      <c r="R69">
        <v>18.649999999999999</v>
      </c>
      <c r="S69">
        <v>5.81</v>
      </c>
      <c r="T69">
        <v>0</v>
      </c>
      <c r="U69">
        <v>0</v>
      </c>
      <c r="V69">
        <v>0</v>
      </c>
      <c r="W69">
        <v>100.47</v>
      </c>
      <c r="X69">
        <v>20.09</v>
      </c>
      <c r="Y69">
        <v>37.68</v>
      </c>
      <c r="Z69">
        <v>19.059999999999999</v>
      </c>
      <c r="AA69">
        <v>30</v>
      </c>
      <c r="AB69">
        <v>15</v>
      </c>
      <c r="AC69">
        <v>7.22</v>
      </c>
      <c r="AD69">
        <v>16.850000000000001</v>
      </c>
      <c r="AE69">
        <v>16.850000000000001</v>
      </c>
    </row>
    <row r="70" spans="1:31">
      <c r="A70" t="s">
        <v>112</v>
      </c>
      <c r="B70" s="75">
        <v>136.94</v>
      </c>
      <c r="C70" s="75">
        <v>0</v>
      </c>
      <c r="D70" s="135">
        <f t="shared" si="1"/>
        <v>73.050000000000011</v>
      </c>
      <c r="E70" s="75"/>
      <c r="F70" s="78">
        <v>5.94</v>
      </c>
      <c r="G70" s="78">
        <v>5.94</v>
      </c>
      <c r="H70" s="78">
        <v>6.09</v>
      </c>
      <c r="I70">
        <v>35.31</v>
      </c>
      <c r="J70">
        <v>272.05</v>
      </c>
      <c r="K70">
        <v>48.46</v>
      </c>
      <c r="L70">
        <v>5.64</v>
      </c>
      <c r="M70">
        <v>5.59</v>
      </c>
      <c r="N70" s="135">
        <v>24.35</v>
      </c>
      <c r="O70" s="135">
        <v>24.35</v>
      </c>
      <c r="P70" s="135">
        <v>24.35</v>
      </c>
      <c r="Q70">
        <v>5.16</v>
      </c>
      <c r="R70">
        <v>13.27</v>
      </c>
      <c r="S70">
        <v>5.81</v>
      </c>
      <c r="T70">
        <v>0</v>
      </c>
      <c r="U70">
        <v>0</v>
      </c>
      <c r="V70">
        <v>0</v>
      </c>
      <c r="W70">
        <v>80.23</v>
      </c>
      <c r="X70">
        <v>16.04</v>
      </c>
      <c r="Y70">
        <v>32.619999999999997</v>
      </c>
      <c r="Z70">
        <v>15.55</v>
      </c>
      <c r="AA70">
        <v>24</v>
      </c>
      <c r="AB70">
        <v>12</v>
      </c>
      <c r="AC70">
        <v>7.67</v>
      </c>
      <c r="AD70">
        <v>17.32</v>
      </c>
      <c r="AE70">
        <v>17.32</v>
      </c>
    </row>
    <row r="71" spans="1:31">
      <c r="A71" t="s">
        <v>113</v>
      </c>
      <c r="B71" s="75">
        <v>166.23</v>
      </c>
      <c r="C71" s="75">
        <v>0</v>
      </c>
      <c r="D71" s="135">
        <f t="shared" si="1"/>
        <v>73.05</v>
      </c>
      <c r="E71" s="75"/>
      <c r="F71" s="78">
        <v>4.7699999999999996</v>
      </c>
      <c r="G71" s="78">
        <v>4.7699999999999996</v>
      </c>
      <c r="H71" s="78">
        <v>4.9000000000000004</v>
      </c>
      <c r="I71">
        <v>35.31</v>
      </c>
      <c r="J71">
        <v>272.05</v>
      </c>
      <c r="K71">
        <v>48.46</v>
      </c>
      <c r="L71">
        <v>5.64</v>
      </c>
      <c r="M71">
        <v>22.53</v>
      </c>
      <c r="N71" s="135">
        <v>25.27</v>
      </c>
      <c r="O71" s="135">
        <v>17.059999999999999</v>
      </c>
      <c r="P71" s="135">
        <v>30.72</v>
      </c>
      <c r="Q71">
        <v>5.16</v>
      </c>
      <c r="R71">
        <v>8.66</v>
      </c>
      <c r="S71">
        <v>5.81</v>
      </c>
      <c r="T71">
        <v>0</v>
      </c>
      <c r="U71">
        <v>0</v>
      </c>
      <c r="V71">
        <v>0</v>
      </c>
      <c r="W71">
        <v>60.7</v>
      </c>
      <c r="X71">
        <v>12.14</v>
      </c>
      <c r="Y71">
        <v>27.35</v>
      </c>
      <c r="Z71">
        <v>12.26</v>
      </c>
      <c r="AA71">
        <v>20.67</v>
      </c>
      <c r="AB71">
        <v>10.33</v>
      </c>
      <c r="AC71">
        <v>6.75</v>
      </c>
      <c r="AD71">
        <v>18.86</v>
      </c>
      <c r="AE71">
        <v>18.86</v>
      </c>
    </row>
    <row r="72" spans="1:31">
      <c r="A72" t="s">
        <v>114</v>
      </c>
      <c r="B72" s="75">
        <v>166.23</v>
      </c>
      <c r="C72" s="75">
        <v>0</v>
      </c>
      <c r="D72" s="135">
        <f t="shared" si="1"/>
        <v>58.85</v>
      </c>
      <c r="E72" s="75"/>
      <c r="F72" s="78">
        <v>3.55</v>
      </c>
      <c r="G72" s="78">
        <v>3.55</v>
      </c>
      <c r="H72" s="78">
        <v>3.63</v>
      </c>
      <c r="I72">
        <v>35.31</v>
      </c>
      <c r="J72">
        <v>272.05</v>
      </c>
      <c r="K72">
        <v>48.46</v>
      </c>
      <c r="L72">
        <v>5.64</v>
      </c>
      <c r="M72">
        <v>21.73</v>
      </c>
      <c r="N72" s="135">
        <v>14.29</v>
      </c>
      <c r="O72" s="135">
        <v>11.56</v>
      </c>
      <c r="P72" s="135">
        <v>33</v>
      </c>
      <c r="Q72">
        <v>5.16</v>
      </c>
      <c r="R72">
        <v>4.82</v>
      </c>
      <c r="S72">
        <v>5.81</v>
      </c>
      <c r="T72">
        <v>0</v>
      </c>
      <c r="U72">
        <v>0</v>
      </c>
      <c r="V72">
        <v>0</v>
      </c>
      <c r="W72">
        <v>40.92</v>
      </c>
      <c r="X72">
        <v>8.18</v>
      </c>
      <c r="Y72">
        <v>21.17</v>
      </c>
      <c r="Z72">
        <v>9.15</v>
      </c>
      <c r="AA72">
        <v>14</v>
      </c>
      <c r="AB72">
        <v>7</v>
      </c>
      <c r="AC72">
        <v>7.1</v>
      </c>
      <c r="AD72">
        <v>20.53</v>
      </c>
      <c r="AE72">
        <v>20.53</v>
      </c>
    </row>
    <row r="73" spans="1:31">
      <c r="A73" t="s">
        <v>115</v>
      </c>
      <c r="B73" s="75">
        <v>166.23</v>
      </c>
      <c r="C73" s="75">
        <v>0</v>
      </c>
      <c r="D73" s="135">
        <f t="shared" si="1"/>
        <v>43.69</v>
      </c>
      <c r="E73" s="75"/>
      <c r="F73" s="78">
        <v>2.4300000000000002</v>
      </c>
      <c r="G73" s="78">
        <v>2.4300000000000002</v>
      </c>
      <c r="H73" s="78">
        <v>2.5</v>
      </c>
      <c r="I73">
        <v>35.31</v>
      </c>
      <c r="J73">
        <v>272.05</v>
      </c>
      <c r="K73">
        <v>48.46</v>
      </c>
      <c r="L73">
        <v>5.64</v>
      </c>
      <c r="M73">
        <v>12.07</v>
      </c>
      <c r="N73" s="135">
        <v>12.46</v>
      </c>
      <c r="O73" s="135">
        <v>5.79</v>
      </c>
      <c r="P73" s="135">
        <v>25.44</v>
      </c>
      <c r="Q73">
        <v>5.16</v>
      </c>
      <c r="R73">
        <v>1.78</v>
      </c>
      <c r="S73">
        <v>5.81</v>
      </c>
      <c r="T73">
        <v>0</v>
      </c>
      <c r="U73">
        <v>0</v>
      </c>
      <c r="V73">
        <v>0</v>
      </c>
      <c r="W73">
        <v>25.43</v>
      </c>
      <c r="X73">
        <v>5.09</v>
      </c>
      <c r="Y73">
        <v>15.47</v>
      </c>
      <c r="Z73">
        <v>6.5</v>
      </c>
      <c r="AA73">
        <v>10</v>
      </c>
      <c r="AB73">
        <v>5</v>
      </c>
      <c r="AC73">
        <v>4.04</v>
      </c>
      <c r="AD73">
        <v>13.42</v>
      </c>
      <c r="AE73">
        <v>13.42</v>
      </c>
    </row>
    <row r="74" spans="1:31">
      <c r="A74" t="s">
        <v>116</v>
      </c>
      <c r="B74" s="75">
        <v>166.23</v>
      </c>
      <c r="C74" s="75">
        <v>0</v>
      </c>
      <c r="D74" s="135">
        <f t="shared" si="1"/>
        <v>27.1</v>
      </c>
      <c r="E74" s="75"/>
      <c r="F74" s="78">
        <v>1.48</v>
      </c>
      <c r="G74" s="78">
        <v>1.48</v>
      </c>
      <c r="H74" s="78">
        <v>1.52</v>
      </c>
      <c r="I74">
        <v>35.31</v>
      </c>
      <c r="J74">
        <v>272.05</v>
      </c>
      <c r="K74">
        <v>48.46</v>
      </c>
      <c r="L74">
        <v>5.64</v>
      </c>
      <c r="M74">
        <v>11.27</v>
      </c>
      <c r="N74" s="135">
        <v>6</v>
      </c>
      <c r="O74" s="135">
        <v>1.1399999999999999</v>
      </c>
      <c r="P74" s="135">
        <v>19.96</v>
      </c>
      <c r="Q74">
        <v>5.16</v>
      </c>
      <c r="R74">
        <v>0.01</v>
      </c>
      <c r="S74">
        <v>5.81</v>
      </c>
      <c r="T74">
        <v>0</v>
      </c>
      <c r="U74">
        <v>0</v>
      </c>
      <c r="V74">
        <v>0</v>
      </c>
      <c r="W74">
        <v>14.26</v>
      </c>
      <c r="X74">
        <v>2.85</v>
      </c>
      <c r="Y74">
        <v>15</v>
      </c>
      <c r="Z74">
        <v>6.5</v>
      </c>
      <c r="AA74">
        <v>5.33</v>
      </c>
      <c r="AB74">
        <v>2.67</v>
      </c>
      <c r="AC74">
        <v>4.0199999999999996</v>
      </c>
      <c r="AD74">
        <v>13.18</v>
      </c>
      <c r="AE74">
        <v>13.18</v>
      </c>
    </row>
    <row r="75" spans="1:31">
      <c r="A75" t="s">
        <v>117</v>
      </c>
      <c r="B75" s="75">
        <v>197.33</v>
      </c>
      <c r="C75" s="75">
        <v>0</v>
      </c>
      <c r="D75" s="135">
        <f t="shared" si="1"/>
        <v>0</v>
      </c>
      <c r="E75" s="75"/>
      <c r="F75" s="78">
        <v>0.74</v>
      </c>
      <c r="G75" s="78">
        <v>0.74</v>
      </c>
      <c r="H75" s="78">
        <v>0.76</v>
      </c>
      <c r="I75">
        <v>35.31</v>
      </c>
      <c r="J75">
        <v>272.05</v>
      </c>
      <c r="K75">
        <v>48.46</v>
      </c>
      <c r="L75">
        <v>5.64</v>
      </c>
      <c r="M75">
        <v>10.84</v>
      </c>
      <c r="N75" s="135">
        <v>0</v>
      </c>
      <c r="O75" s="135">
        <v>0</v>
      </c>
      <c r="P75" s="135">
        <v>0</v>
      </c>
      <c r="Q75">
        <v>5.16</v>
      </c>
      <c r="R75">
        <v>0</v>
      </c>
      <c r="S75">
        <v>5.81</v>
      </c>
      <c r="T75">
        <v>0</v>
      </c>
      <c r="U75">
        <v>0</v>
      </c>
      <c r="V75">
        <v>0</v>
      </c>
      <c r="W75">
        <v>4.55</v>
      </c>
      <c r="X75">
        <v>0.91</v>
      </c>
      <c r="Y75">
        <v>12</v>
      </c>
      <c r="Z75">
        <v>5.61</v>
      </c>
      <c r="AA75">
        <v>3.33</v>
      </c>
      <c r="AB75">
        <v>1.67</v>
      </c>
      <c r="AC75">
        <v>3.99</v>
      </c>
      <c r="AD75">
        <v>11.86</v>
      </c>
      <c r="AE75">
        <v>11.86</v>
      </c>
    </row>
    <row r="76" spans="1:31">
      <c r="A76" t="s">
        <v>118</v>
      </c>
      <c r="B76" s="75">
        <v>197.33</v>
      </c>
      <c r="C76" s="75">
        <v>0</v>
      </c>
      <c r="D76" s="135">
        <f t="shared" si="1"/>
        <v>0</v>
      </c>
      <c r="E76" s="75"/>
      <c r="F76" s="78">
        <v>0.24</v>
      </c>
      <c r="G76" s="78">
        <v>0.24</v>
      </c>
      <c r="H76" s="78">
        <v>0.25</v>
      </c>
      <c r="I76">
        <v>35.31</v>
      </c>
      <c r="J76">
        <v>272.05</v>
      </c>
      <c r="K76">
        <v>48.46</v>
      </c>
      <c r="L76">
        <v>5.64</v>
      </c>
      <c r="M76">
        <v>9.93</v>
      </c>
      <c r="N76" s="135">
        <v>0</v>
      </c>
      <c r="O76" s="135">
        <v>0</v>
      </c>
      <c r="P76" s="135">
        <v>0</v>
      </c>
      <c r="Q76">
        <v>5.16</v>
      </c>
      <c r="R76">
        <v>0</v>
      </c>
      <c r="S76">
        <v>5.81</v>
      </c>
      <c r="T76">
        <v>0</v>
      </c>
      <c r="U76">
        <v>0</v>
      </c>
      <c r="V76">
        <v>0</v>
      </c>
      <c r="W76">
        <v>1.54</v>
      </c>
      <c r="X76">
        <v>0.31</v>
      </c>
      <c r="Y76">
        <v>9.67</v>
      </c>
      <c r="Z76">
        <v>2.5099999999999998</v>
      </c>
      <c r="AA76">
        <v>1.38</v>
      </c>
      <c r="AB76">
        <v>0.69</v>
      </c>
      <c r="AC76">
        <v>3.92</v>
      </c>
      <c r="AD76">
        <v>10.85</v>
      </c>
      <c r="AE76">
        <v>10.85</v>
      </c>
    </row>
    <row r="77" spans="1:31">
      <c r="A77" t="s">
        <v>119</v>
      </c>
      <c r="B77" s="75">
        <v>197.33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35.31</v>
      </c>
      <c r="J77">
        <v>272.05</v>
      </c>
      <c r="K77">
        <v>48.46</v>
      </c>
      <c r="L77">
        <v>5.64</v>
      </c>
      <c r="M77">
        <v>8.4700000000000006</v>
      </c>
      <c r="N77" s="135">
        <v>0</v>
      </c>
      <c r="O77" s="135">
        <v>0</v>
      </c>
      <c r="P77" s="135">
        <v>0</v>
      </c>
      <c r="Q77">
        <v>5.16</v>
      </c>
      <c r="R77">
        <v>0</v>
      </c>
      <c r="S77">
        <v>5.81</v>
      </c>
      <c r="T77">
        <v>0</v>
      </c>
      <c r="U77">
        <v>0</v>
      </c>
      <c r="V77">
        <v>0</v>
      </c>
      <c r="W77">
        <v>0</v>
      </c>
      <c r="X77">
        <v>0</v>
      </c>
      <c r="Y77">
        <v>6.67</v>
      </c>
      <c r="Z77">
        <v>0</v>
      </c>
      <c r="AA77">
        <v>0</v>
      </c>
      <c r="AB77">
        <v>0</v>
      </c>
      <c r="AC77">
        <v>3.82</v>
      </c>
      <c r="AD77">
        <v>10.52</v>
      </c>
      <c r="AE77">
        <v>10.52</v>
      </c>
    </row>
    <row r="78" spans="1:31">
      <c r="A78" t="s">
        <v>120</v>
      </c>
      <c r="B78" s="75">
        <v>197.33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35.31</v>
      </c>
      <c r="J78">
        <v>272.05</v>
      </c>
      <c r="K78">
        <v>75.25</v>
      </c>
      <c r="L78">
        <v>5.64</v>
      </c>
      <c r="M78">
        <v>7.47</v>
      </c>
      <c r="N78" s="135">
        <v>0</v>
      </c>
      <c r="O78" s="135">
        <v>0</v>
      </c>
      <c r="P78" s="135">
        <v>0</v>
      </c>
      <c r="Q78">
        <v>5.16</v>
      </c>
      <c r="R78">
        <v>0</v>
      </c>
      <c r="S78">
        <v>5.81</v>
      </c>
      <c r="T78">
        <v>0</v>
      </c>
      <c r="U78">
        <v>0</v>
      </c>
      <c r="V78">
        <v>0</v>
      </c>
      <c r="W78">
        <v>0</v>
      </c>
      <c r="X78">
        <v>0</v>
      </c>
      <c r="Y78">
        <v>4.67</v>
      </c>
      <c r="Z78">
        <v>0</v>
      </c>
      <c r="AA78">
        <v>0</v>
      </c>
      <c r="AB78">
        <v>0</v>
      </c>
      <c r="AC78">
        <v>3.79</v>
      </c>
      <c r="AD78">
        <v>26.74</v>
      </c>
      <c r="AE78">
        <v>26.74</v>
      </c>
    </row>
    <row r="79" spans="1:31">
      <c r="A79" t="s">
        <v>121</v>
      </c>
      <c r="B79" s="75">
        <v>197.33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35.31</v>
      </c>
      <c r="J79">
        <v>272.05</v>
      </c>
      <c r="K79">
        <v>75.25</v>
      </c>
      <c r="L79">
        <v>5.64</v>
      </c>
      <c r="M79">
        <v>6.67</v>
      </c>
      <c r="N79" s="135">
        <v>0</v>
      </c>
      <c r="O79" s="135">
        <v>0</v>
      </c>
      <c r="P79" s="135">
        <v>0</v>
      </c>
      <c r="Q79">
        <v>5.16</v>
      </c>
      <c r="R79">
        <v>0</v>
      </c>
      <c r="S79">
        <v>5.77</v>
      </c>
      <c r="T79">
        <v>0</v>
      </c>
      <c r="U79">
        <v>0</v>
      </c>
      <c r="V79">
        <v>0</v>
      </c>
      <c r="W79">
        <v>0</v>
      </c>
      <c r="X79">
        <v>0</v>
      </c>
      <c r="Y79">
        <v>2.33</v>
      </c>
      <c r="Z79">
        <v>0</v>
      </c>
      <c r="AA79">
        <v>0</v>
      </c>
      <c r="AB79">
        <v>0</v>
      </c>
      <c r="AC79">
        <v>3.76</v>
      </c>
      <c r="AD79">
        <v>27.48</v>
      </c>
      <c r="AE79">
        <v>27.48</v>
      </c>
    </row>
    <row r="80" spans="1:31">
      <c r="A80" t="s">
        <v>122</v>
      </c>
      <c r="B80" s="75">
        <v>197.33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35.31</v>
      </c>
      <c r="J80">
        <v>272.05</v>
      </c>
      <c r="K80">
        <v>75.25</v>
      </c>
      <c r="L80">
        <v>5.64</v>
      </c>
      <c r="M80">
        <v>2.5</v>
      </c>
      <c r="N80" s="135">
        <v>0</v>
      </c>
      <c r="O80" s="135">
        <v>0</v>
      </c>
      <c r="P80" s="135">
        <v>0</v>
      </c>
      <c r="Q80">
        <v>5.16</v>
      </c>
      <c r="R80">
        <v>0</v>
      </c>
      <c r="S80">
        <v>5.77</v>
      </c>
      <c r="T80">
        <v>0</v>
      </c>
      <c r="U80">
        <v>0</v>
      </c>
      <c r="V80">
        <v>0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3.79</v>
      </c>
      <c r="AD80">
        <v>28.19</v>
      </c>
      <c r="AE80">
        <v>28.19</v>
      </c>
    </row>
    <row r="81" spans="1:31">
      <c r="A81" t="s">
        <v>123</v>
      </c>
      <c r="B81" s="75">
        <v>197.33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35.31</v>
      </c>
      <c r="J81">
        <v>272.05</v>
      </c>
      <c r="K81">
        <v>75.25</v>
      </c>
      <c r="L81">
        <v>5.64</v>
      </c>
      <c r="M81">
        <v>2.5</v>
      </c>
      <c r="N81" s="135">
        <v>0</v>
      </c>
      <c r="O81" s="135">
        <v>0</v>
      </c>
      <c r="P81" s="135">
        <v>0</v>
      </c>
      <c r="Q81">
        <v>5.16</v>
      </c>
      <c r="R81">
        <v>0</v>
      </c>
      <c r="S81">
        <v>5.58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3.96</v>
      </c>
      <c r="AD81">
        <v>28.71</v>
      </c>
      <c r="AE81">
        <v>28.71</v>
      </c>
    </row>
    <row r="82" spans="1:31">
      <c r="A82" t="s">
        <v>124</v>
      </c>
      <c r="B82" s="75">
        <v>197.33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35.31</v>
      </c>
      <c r="J82">
        <v>272.05</v>
      </c>
      <c r="K82">
        <v>75.25</v>
      </c>
      <c r="L82">
        <v>5.64</v>
      </c>
      <c r="M82">
        <v>2.5499999999999998</v>
      </c>
      <c r="N82" s="135">
        <v>0</v>
      </c>
      <c r="O82" s="135">
        <v>0</v>
      </c>
      <c r="P82" s="135">
        <v>0</v>
      </c>
      <c r="Q82">
        <v>5.16</v>
      </c>
      <c r="R82">
        <v>0</v>
      </c>
      <c r="S82">
        <v>5.58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3.75</v>
      </c>
      <c r="AD82">
        <v>29.83</v>
      </c>
      <c r="AE82">
        <v>29.83</v>
      </c>
    </row>
    <row r="83" spans="1:31">
      <c r="A83" t="s">
        <v>125</v>
      </c>
      <c r="B83" s="75">
        <v>160.02000000000001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35.31</v>
      </c>
      <c r="J83">
        <v>272.05</v>
      </c>
      <c r="K83">
        <v>75.25</v>
      </c>
      <c r="L83">
        <v>5.64</v>
      </c>
      <c r="M83">
        <v>2.5</v>
      </c>
      <c r="N83" s="135">
        <v>0</v>
      </c>
      <c r="O83" s="135">
        <v>0</v>
      </c>
      <c r="P83" s="135">
        <v>0</v>
      </c>
      <c r="Q83">
        <v>4.92</v>
      </c>
      <c r="R83">
        <v>0</v>
      </c>
      <c r="S83">
        <v>5.58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6.05</v>
      </c>
      <c r="AD83">
        <v>32.67</v>
      </c>
      <c r="AE83">
        <v>32.67</v>
      </c>
    </row>
    <row r="84" spans="1:31">
      <c r="A84" t="s">
        <v>126</v>
      </c>
      <c r="B84" s="75">
        <v>160.02000000000001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35.31</v>
      </c>
      <c r="J84">
        <v>272.05</v>
      </c>
      <c r="K84">
        <v>48.46</v>
      </c>
      <c r="L84">
        <v>5.64</v>
      </c>
      <c r="M84">
        <v>2.52</v>
      </c>
      <c r="N84" s="135">
        <v>0</v>
      </c>
      <c r="O84" s="135">
        <v>0</v>
      </c>
      <c r="P84" s="135">
        <v>0</v>
      </c>
      <c r="Q84">
        <v>4.92</v>
      </c>
      <c r="R84">
        <v>0</v>
      </c>
      <c r="S84">
        <v>5.58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5.85</v>
      </c>
      <c r="AD84">
        <v>19.41</v>
      </c>
      <c r="AE84">
        <v>19.41</v>
      </c>
    </row>
    <row r="85" spans="1:31">
      <c r="A85" t="s">
        <v>127</v>
      </c>
      <c r="B85" s="75">
        <v>160.02000000000001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35.31</v>
      </c>
      <c r="J85">
        <v>272.05</v>
      </c>
      <c r="K85">
        <v>48.46</v>
      </c>
      <c r="L85">
        <v>5.64</v>
      </c>
      <c r="M85">
        <v>2.5</v>
      </c>
      <c r="N85" s="135">
        <v>0</v>
      </c>
      <c r="O85" s="135">
        <v>0</v>
      </c>
      <c r="P85" s="135">
        <v>0</v>
      </c>
      <c r="Q85">
        <v>4.92</v>
      </c>
      <c r="R85">
        <v>0</v>
      </c>
      <c r="S85">
        <v>5.58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5.51</v>
      </c>
      <c r="AD85">
        <v>19.190000000000001</v>
      </c>
      <c r="AE85">
        <v>19.190000000000001</v>
      </c>
    </row>
    <row r="86" spans="1:31">
      <c r="A86" t="s">
        <v>128</v>
      </c>
      <c r="B86" s="75">
        <v>160.02000000000001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35.31</v>
      </c>
      <c r="J86">
        <v>272.05</v>
      </c>
      <c r="K86">
        <v>48.46</v>
      </c>
      <c r="L86">
        <v>5.64</v>
      </c>
      <c r="M86">
        <v>2.46</v>
      </c>
      <c r="N86" s="135">
        <v>0</v>
      </c>
      <c r="O86" s="135">
        <v>0</v>
      </c>
      <c r="P86" s="135">
        <v>0</v>
      </c>
      <c r="Q86">
        <v>4.92</v>
      </c>
      <c r="R86">
        <v>0</v>
      </c>
      <c r="S86">
        <v>5.58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5.62</v>
      </c>
      <c r="AD86">
        <v>18.84</v>
      </c>
      <c r="AE86">
        <v>18.84</v>
      </c>
    </row>
    <row r="87" spans="1:31">
      <c r="A87" t="s">
        <v>129</v>
      </c>
      <c r="B87" s="75">
        <v>130.61000000000001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35.31</v>
      </c>
      <c r="J87">
        <v>272.05</v>
      </c>
      <c r="K87">
        <v>48.46</v>
      </c>
      <c r="L87">
        <v>5.64</v>
      </c>
      <c r="M87">
        <v>2.42</v>
      </c>
      <c r="N87" s="135">
        <v>0</v>
      </c>
      <c r="O87" s="135">
        <v>0</v>
      </c>
      <c r="P87" s="135">
        <v>0</v>
      </c>
      <c r="Q87">
        <v>4.92</v>
      </c>
      <c r="R87">
        <v>0</v>
      </c>
      <c r="S87">
        <v>5.48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5.44</v>
      </c>
      <c r="AD87">
        <v>17.850000000000001</v>
      </c>
      <c r="AE87">
        <v>17.850000000000001</v>
      </c>
    </row>
    <row r="88" spans="1:31">
      <c r="A88" t="s">
        <v>130</v>
      </c>
      <c r="B88" s="75">
        <v>130.61000000000001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35.31</v>
      </c>
      <c r="J88">
        <v>272.05</v>
      </c>
      <c r="K88">
        <v>48.46</v>
      </c>
      <c r="L88">
        <v>5.64</v>
      </c>
      <c r="M88">
        <v>2.56</v>
      </c>
      <c r="N88" s="135">
        <v>0</v>
      </c>
      <c r="O88" s="135">
        <v>0</v>
      </c>
      <c r="P88" s="135">
        <v>0</v>
      </c>
      <c r="Q88">
        <v>4.92</v>
      </c>
      <c r="R88">
        <v>0</v>
      </c>
      <c r="S88">
        <v>5.48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3.84</v>
      </c>
      <c r="AD88">
        <v>17.09</v>
      </c>
      <c r="AE88">
        <v>17.09</v>
      </c>
    </row>
    <row r="89" spans="1:31">
      <c r="A89" t="s">
        <v>131</v>
      </c>
      <c r="B89" s="75">
        <v>130.61000000000001</v>
      </c>
      <c r="C89" s="75">
        <v>36.76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35.31</v>
      </c>
      <c r="J89">
        <v>272.05</v>
      </c>
      <c r="K89">
        <v>48.46</v>
      </c>
      <c r="L89">
        <v>5.64</v>
      </c>
      <c r="M89">
        <v>5.05</v>
      </c>
      <c r="N89" s="135">
        <v>0</v>
      </c>
      <c r="O89" s="135">
        <v>0</v>
      </c>
      <c r="P89" s="135">
        <v>0</v>
      </c>
      <c r="Q89">
        <v>4.92</v>
      </c>
      <c r="R89">
        <v>0</v>
      </c>
      <c r="S89">
        <v>5.48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3.87</v>
      </c>
      <c r="AD89">
        <v>16.84</v>
      </c>
      <c r="AE89">
        <v>16.84</v>
      </c>
    </row>
    <row r="90" spans="1:31">
      <c r="A90" t="s">
        <v>132</v>
      </c>
      <c r="B90" s="75">
        <v>130.61000000000001</v>
      </c>
      <c r="C90" s="75">
        <v>36.76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35.31</v>
      </c>
      <c r="J90">
        <v>272.05</v>
      </c>
      <c r="K90">
        <v>48.46</v>
      </c>
      <c r="L90">
        <v>5.64</v>
      </c>
      <c r="M90">
        <v>5.09</v>
      </c>
      <c r="N90" s="135">
        <v>0</v>
      </c>
      <c r="O90" s="135">
        <v>0</v>
      </c>
      <c r="P90" s="135">
        <v>0</v>
      </c>
      <c r="Q90">
        <v>4.92</v>
      </c>
      <c r="R90">
        <v>0</v>
      </c>
      <c r="S90">
        <v>5.48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</v>
      </c>
      <c r="AD90">
        <v>9.52</v>
      </c>
      <c r="AE90">
        <v>9.52</v>
      </c>
    </row>
    <row r="91" spans="1:31">
      <c r="A91" t="s">
        <v>133</v>
      </c>
      <c r="B91" s="75">
        <v>130.61000000000001</v>
      </c>
      <c r="C91" s="75">
        <v>36.76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35.31</v>
      </c>
      <c r="J91">
        <v>232.15</v>
      </c>
      <c r="K91">
        <v>48.46</v>
      </c>
      <c r="L91">
        <v>5.64</v>
      </c>
      <c r="M91">
        <v>5.15</v>
      </c>
      <c r="N91" s="135">
        <v>0</v>
      </c>
      <c r="O91" s="135">
        <v>0</v>
      </c>
      <c r="P91" s="135">
        <v>0</v>
      </c>
      <c r="Q91">
        <v>4.92</v>
      </c>
      <c r="R91">
        <v>0</v>
      </c>
      <c r="S91">
        <v>5.48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3.67</v>
      </c>
      <c r="AD91">
        <v>9.3800000000000008</v>
      </c>
      <c r="AE91">
        <v>9.3800000000000008</v>
      </c>
    </row>
    <row r="92" spans="1:31">
      <c r="A92" t="s">
        <v>134</v>
      </c>
      <c r="B92" s="75">
        <v>130.61000000000001</v>
      </c>
      <c r="C92" s="75">
        <v>36.76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35.31</v>
      </c>
      <c r="J92">
        <v>193.46</v>
      </c>
      <c r="K92">
        <v>48.46</v>
      </c>
      <c r="L92">
        <v>5.64</v>
      </c>
      <c r="M92">
        <v>5.01</v>
      </c>
      <c r="N92" s="135">
        <v>0</v>
      </c>
      <c r="O92" s="135">
        <v>0</v>
      </c>
      <c r="P92" s="135">
        <v>0</v>
      </c>
      <c r="Q92">
        <v>4.92</v>
      </c>
      <c r="R92">
        <v>0</v>
      </c>
      <c r="S92">
        <v>5.48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3.6</v>
      </c>
      <c r="AD92">
        <v>9.25</v>
      </c>
      <c r="AE92">
        <v>9.25</v>
      </c>
    </row>
    <row r="93" spans="1:31">
      <c r="A93" t="s">
        <v>135</v>
      </c>
      <c r="B93" s="75">
        <v>129.62</v>
      </c>
      <c r="C93" s="75">
        <v>36.76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35.31</v>
      </c>
      <c r="J93">
        <v>193.46</v>
      </c>
      <c r="K93">
        <v>48.46</v>
      </c>
      <c r="L93">
        <v>5.64</v>
      </c>
      <c r="M93">
        <v>5.0999999999999996</v>
      </c>
      <c r="N93" s="135">
        <v>0</v>
      </c>
      <c r="O93" s="135">
        <v>0</v>
      </c>
      <c r="P93" s="135">
        <v>0</v>
      </c>
      <c r="Q93">
        <v>4.92</v>
      </c>
      <c r="R93">
        <v>0</v>
      </c>
      <c r="S93">
        <v>5.48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3.7</v>
      </c>
      <c r="AD93">
        <v>9.18</v>
      </c>
      <c r="AE93">
        <v>9.18</v>
      </c>
    </row>
    <row r="94" spans="1:31">
      <c r="A94" t="s">
        <v>136</v>
      </c>
      <c r="B94" s="75">
        <v>129.62</v>
      </c>
      <c r="C94" s="75">
        <v>36.76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35.31</v>
      </c>
      <c r="J94">
        <v>193.46</v>
      </c>
      <c r="K94">
        <v>48.46</v>
      </c>
      <c r="L94">
        <v>5.64</v>
      </c>
      <c r="M94">
        <v>5.16</v>
      </c>
      <c r="N94" s="135">
        <v>0</v>
      </c>
      <c r="O94" s="135">
        <v>0</v>
      </c>
      <c r="P94" s="135">
        <v>0</v>
      </c>
      <c r="Q94">
        <v>4.92</v>
      </c>
      <c r="R94">
        <v>0</v>
      </c>
      <c r="S94">
        <v>5.48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3.47</v>
      </c>
      <c r="AD94">
        <v>8.48</v>
      </c>
      <c r="AE94">
        <v>8.48</v>
      </c>
    </row>
    <row r="95" spans="1:31">
      <c r="A95" t="s">
        <v>137</v>
      </c>
      <c r="B95" s="75">
        <v>129.62</v>
      </c>
      <c r="C95" s="75">
        <v>36.76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35.31</v>
      </c>
      <c r="J95">
        <v>193.46</v>
      </c>
      <c r="K95">
        <v>48.46</v>
      </c>
      <c r="L95">
        <v>5.64</v>
      </c>
      <c r="M95">
        <v>5.05</v>
      </c>
      <c r="N95" s="135">
        <v>0</v>
      </c>
      <c r="O95" s="135">
        <v>0</v>
      </c>
      <c r="P95" s="135">
        <v>0</v>
      </c>
      <c r="Q95">
        <v>4.92</v>
      </c>
      <c r="R95">
        <v>0</v>
      </c>
      <c r="S95">
        <v>5.4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3.25</v>
      </c>
      <c r="AD95">
        <v>7.85</v>
      </c>
      <c r="AE95">
        <v>7.85</v>
      </c>
    </row>
    <row r="96" spans="1:31">
      <c r="A96" t="s">
        <v>138</v>
      </c>
      <c r="B96" s="75">
        <v>129.62</v>
      </c>
      <c r="C96" s="75">
        <v>36.76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35.31</v>
      </c>
      <c r="J96">
        <v>193.46</v>
      </c>
      <c r="K96">
        <v>48.46</v>
      </c>
      <c r="L96">
        <v>5.64</v>
      </c>
      <c r="M96">
        <v>5.01</v>
      </c>
      <c r="N96" s="135">
        <v>0</v>
      </c>
      <c r="O96" s="135">
        <v>0</v>
      </c>
      <c r="P96" s="135">
        <v>0</v>
      </c>
      <c r="Q96">
        <v>4.92</v>
      </c>
      <c r="R96">
        <v>0</v>
      </c>
      <c r="S96">
        <v>5.4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</v>
      </c>
      <c r="AD96">
        <v>8.09</v>
      </c>
      <c r="AE96">
        <v>8.09</v>
      </c>
    </row>
    <row r="97" spans="1:36">
      <c r="A97" t="s">
        <v>139</v>
      </c>
      <c r="B97" s="75">
        <v>129.62</v>
      </c>
      <c r="C97" s="75">
        <v>36.76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35.31</v>
      </c>
      <c r="J97">
        <v>193.46</v>
      </c>
      <c r="K97">
        <v>48.46</v>
      </c>
      <c r="L97">
        <v>5.64</v>
      </c>
      <c r="M97">
        <v>5.1100000000000003</v>
      </c>
      <c r="N97" s="135">
        <v>0</v>
      </c>
      <c r="O97" s="135">
        <v>0</v>
      </c>
      <c r="P97" s="135">
        <v>0</v>
      </c>
      <c r="Q97">
        <v>4.92</v>
      </c>
      <c r="R97">
        <v>0</v>
      </c>
      <c r="S97">
        <v>5.4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2.73</v>
      </c>
      <c r="AD97">
        <v>8.3000000000000007</v>
      </c>
      <c r="AE97">
        <v>8.3000000000000007</v>
      </c>
    </row>
    <row r="98" spans="1:36">
      <c r="A98" t="s">
        <v>140</v>
      </c>
      <c r="B98" s="75">
        <v>129.62</v>
      </c>
      <c r="C98" s="75">
        <v>36.76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35.31</v>
      </c>
      <c r="J98">
        <v>232.15</v>
      </c>
      <c r="K98">
        <v>48.46</v>
      </c>
      <c r="L98">
        <v>5.64</v>
      </c>
      <c r="M98">
        <v>5.0599999999999996</v>
      </c>
      <c r="N98" s="135">
        <v>0</v>
      </c>
      <c r="O98" s="135">
        <v>0</v>
      </c>
      <c r="P98" s="135">
        <v>0</v>
      </c>
      <c r="Q98">
        <v>4.92</v>
      </c>
      <c r="R98">
        <v>0</v>
      </c>
      <c r="S98">
        <v>5.4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2.73</v>
      </c>
      <c r="AD98">
        <v>8.3699999999999992</v>
      </c>
      <c r="AE98">
        <v>8.3699999999999992</v>
      </c>
    </row>
    <row r="99" spans="1:36">
      <c r="A99" t="s">
        <v>141</v>
      </c>
      <c r="B99" s="75">
        <f>SUM(B3:B98)/4000</f>
        <v>3.3706050000000003</v>
      </c>
      <c r="C99" s="75">
        <f t="shared" ref="C99:L99" si="2">SUM(C3:C98)/4000</f>
        <v>9.1899999999999996E-2</v>
      </c>
      <c r="D99" s="135">
        <f t="shared" ref="D99" si="3">SUM(D3:D98)/4000</f>
        <v>0.77783750000000029</v>
      </c>
      <c r="E99" s="75"/>
      <c r="F99" s="78">
        <f t="shared" si="2"/>
        <v>0.12179999999999999</v>
      </c>
      <c r="G99" s="78">
        <f t="shared" si="2"/>
        <v>0.12179999999999999</v>
      </c>
      <c r="H99" s="78">
        <f t="shared" si="2"/>
        <v>0.12486249999999999</v>
      </c>
      <c r="I99">
        <f t="shared" si="2"/>
        <v>0.84743999999999897</v>
      </c>
      <c r="J99">
        <f t="shared" si="2"/>
        <v>5.7199949999999902</v>
      </c>
      <c r="K99">
        <f t="shared" si="2"/>
        <v>1.2032250000000007</v>
      </c>
      <c r="L99">
        <f t="shared" si="2"/>
        <v>0.13535999999999976</v>
      </c>
      <c r="M99">
        <f t="shared" ref="M99:AB99" si="4">SUM(M3:M98)/4000</f>
        <v>9.2207499999999998E-2</v>
      </c>
      <c r="N99" s="135">
        <f t="shared" si="4"/>
        <v>0.25480750000000013</v>
      </c>
      <c r="O99" s="135">
        <f t="shared" si="4"/>
        <v>0.25252500000000011</v>
      </c>
      <c r="P99" s="135">
        <f t="shared" si="4"/>
        <v>0.27050500000000022</v>
      </c>
      <c r="Q99">
        <f t="shared" si="4"/>
        <v>0.12074000000000018</v>
      </c>
      <c r="R99">
        <f t="shared" si="4"/>
        <v>0.55873249999999997</v>
      </c>
      <c r="S99">
        <f t="shared" si="4"/>
        <v>0.13448499999999999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1.8327475</v>
      </c>
      <c r="X99">
        <f t="shared" si="4"/>
        <v>0.36655249999999989</v>
      </c>
      <c r="Y99">
        <f t="shared" si="4"/>
        <v>0.63733499999999987</v>
      </c>
      <c r="Z99">
        <f t="shared" si="4"/>
        <v>0.35277999999999998</v>
      </c>
      <c r="AA99">
        <f t="shared" si="4"/>
        <v>0.65633000000000019</v>
      </c>
      <c r="AB99">
        <f t="shared" si="4"/>
        <v>0.32812500000000006</v>
      </c>
      <c r="AC99">
        <f t="shared" ref="AC99:AJ99" si="5">SUM(AC3:AC98)/4000</f>
        <v>0.12407000000000008</v>
      </c>
      <c r="AD99">
        <f t="shared" si="5"/>
        <v>0.4405099999999999</v>
      </c>
      <c r="AE99">
        <f t="shared" si="5"/>
        <v>0.4405099999999999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</v>
      </c>
      <c r="C27" s="136">
        <f>'IDT-1 Calculation'!DG27</f>
        <v>-6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</v>
      </c>
      <c r="C28" s="136">
        <f>'IDT-1 Calculation'!DG28</f>
        <v>-1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16</v>
      </c>
      <c r="C77" s="136">
        <f>'IDT-1 Calculation'!DG77</f>
        <v>20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15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25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</v>
      </c>
      <c r="C87" s="136">
        <f>'IDT-1 Calculation'!DG87</f>
        <v>-3.387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-4.6130000000000004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11</v>
      </c>
      <c r="C95" s="136">
        <f>'IDT-1 Calculation'!DG95</f>
        <v>-11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2.4250000000000001E-2</v>
      </c>
      <c r="C99" s="152">
        <f>SUM(C3:C98)/4000</f>
        <v>3.40325E-3</v>
      </c>
      <c r="D99" s="152">
        <f>SUM(D3:D98)/4000</f>
        <v>0</v>
      </c>
      <c r="E99" s="152">
        <f>SUM(E3:E98)/4000</f>
        <v>0</v>
      </c>
      <c r="F99" s="152">
        <f>SUM(F3:F98)/4000</f>
        <v>-2.7653250000000001E-2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87.611140157116452</v>
      </c>
      <c r="L3">
        <v>71.712573665416201</v>
      </c>
      <c r="M3">
        <v>63.766265872569953</v>
      </c>
      <c r="N3">
        <v>51.881947483588633</v>
      </c>
      <c r="O3">
        <v>73.287545195201474</v>
      </c>
      <c r="P3">
        <v>27.531171057513912</v>
      </c>
      <c r="Q3">
        <v>0</v>
      </c>
      <c r="R3">
        <v>9.6147479178470281</v>
      </c>
      <c r="S3">
        <v>6.00842708994709</v>
      </c>
      <c r="T3">
        <v>0</v>
      </c>
      <c r="U3">
        <v>51.761644251562643</v>
      </c>
      <c r="V3">
        <v>1.9954966484801244</v>
      </c>
      <c r="W3">
        <v>9.9985228951255536</v>
      </c>
      <c r="X3">
        <v>24.997058141567145</v>
      </c>
      <c r="Y3">
        <v>0</v>
      </c>
      <c r="Z3">
        <v>2.8784289599999995</v>
      </c>
      <c r="AA3">
        <v>6.1413336000000003</v>
      </c>
      <c r="AB3">
        <v>5.7842815680000008</v>
      </c>
      <c r="AC3">
        <v>4.2505073280000003</v>
      </c>
      <c r="AD3">
        <v>16.050188044800002</v>
      </c>
      <c r="AE3">
        <v>13.523846400000004</v>
      </c>
      <c r="AF3">
        <v>6.1515000000000013</v>
      </c>
      <c r="AG3">
        <v>27.76266</v>
      </c>
      <c r="AH3">
        <v>30.819849840000003</v>
      </c>
      <c r="AI3">
        <v>0</v>
      </c>
      <c r="AJ3">
        <v>0</v>
      </c>
      <c r="AK3">
        <v>22.295999999999999</v>
      </c>
      <c r="AL3">
        <v>8.6689999999999987</v>
      </c>
      <c r="AM3">
        <v>2.3184297714285713</v>
      </c>
      <c r="AN3">
        <v>0</v>
      </c>
      <c r="AO3">
        <v>9.0387360000000001</v>
      </c>
      <c r="AP3">
        <v>5.6824135200000008</v>
      </c>
      <c r="AQ3">
        <v>32.359470000000002</v>
      </c>
      <c r="AR3">
        <v>23.274086399999998</v>
      </c>
      <c r="AS3">
        <v>12.997860480000002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23.222399524557098</v>
      </c>
      <c r="BB3">
        <f>SUM(B3:AZ3)-BA3</f>
        <v>686.94273276360764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87.611140157116452</v>
      </c>
      <c r="L4">
        <v>71.712573665416201</v>
      </c>
      <c r="M4">
        <v>63.766265872569953</v>
      </c>
      <c r="N4">
        <v>51.881947483588633</v>
      </c>
      <c r="O4">
        <v>73.287545195201474</v>
      </c>
      <c r="P4">
        <v>27.531171057513912</v>
      </c>
      <c r="Q4">
        <v>0</v>
      </c>
      <c r="R4">
        <v>9.6147479178470281</v>
      </c>
      <c r="S4">
        <v>6.00842708994709</v>
      </c>
      <c r="T4">
        <v>0</v>
      </c>
      <c r="U4">
        <v>51.761644251562643</v>
      </c>
      <c r="V4">
        <v>1.9954966484801244</v>
      </c>
      <c r="W4">
        <v>9.9985228951255536</v>
      </c>
      <c r="X4">
        <v>24.997058141567145</v>
      </c>
      <c r="Y4">
        <v>0</v>
      </c>
      <c r="Z4">
        <v>2.8784289599999995</v>
      </c>
      <c r="AA4">
        <v>0</v>
      </c>
      <c r="AB4">
        <v>5.7842815680000008</v>
      </c>
      <c r="AC4">
        <v>4.2505073280000003</v>
      </c>
      <c r="AD4">
        <v>16.050188044800002</v>
      </c>
      <c r="AE4">
        <v>13.523846400000004</v>
      </c>
      <c r="AF4">
        <v>6.1515000000000013</v>
      </c>
      <c r="AG4">
        <v>27.76266</v>
      </c>
      <c r="AH4">
        <v>20.546566559999999</v>
      </c>
      <c r="AI4">
        <v>0</v>
      </c>
      <c r="AJ4">
        <v>0</v>
      </c>
      <c r="AK4">
        <v>22.295999999999999</v>
      </c>
      <c r="AL4">
        <v>8.6689999999999987</v>
      </c>
      <c r="AM4">
        <v>2.3184297714285713</v>
      </c>
      <c r="AN4">
        <v>0</v>
      </c>
      <c r="AO4">
        <v>9.0387360000000001</v>
      </c>
      <c r="AP4">
        <v>5.6824135200000008</v>
      </c>
      <c r="AQ4">
        <v>21.572980000000001</v>
      </c>
      <c r="AR4">
        <v>23.274086399999998</v>
      </c>
      <c r="AS4">
        <v>12.997860480000002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22.332923354404709</v>
      </c>
      <c r="BB4">
        <f t="shared" ref="BB4:BB67" si="0">SUM(B4:AZ4)-BA4</f>
        <v>660.63110205376006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87.680419029905877</v>
      </c>
      <c r="L5">
        <v>71.712573665416201</v>
      </c>
      <c r="M5">
        <v>63.766265872569953</v>
      </c>
      <c r="N5">
        <v>51.881947483588633</v>
      </c>
      <c r="O5">
        <v>73.287545195201474</v>
      </c>
      <c r="P5">
        <v>27.531171057513912</v>
      </c>
      <c r="Q5">
        <v>0</v>
      </c>
      <c r="R5">
        <v>9.3248531645569628</v>
      </c>
      <c r="S5">
        <v>5.6922708000000002</v>
      </c>
      <c r="T5">
        <v>0</v>
      </c>
      <c r="U5">
        <v>51.761644251562643</v>
      </c>
      <c r="V5">
        <v>1.9954966484801244</v>
      </c>
      <c r="W5">
        <v>9.9987088444157521</v>
      </c>
      <c r="X5">
        <v>24.997058141567145</v>
      </c>
      <c r="Y5">
        <v>0</v>
      </c>
      <c r="Z5">
        <v>2.8784289599999995</v>
      </c>
      <c r="AA5">
        <v>0</v>
      </c>
      <c r="AB5">
        <v>5.7842815680000008</v>
      </c>
      <c r="AC5">
        <v>4.2505073280000003</v>
      </c>
      <c r="AD5">
        <v>16.050188044800002</v>
      </c>
      <c r="AE5">
        <v>13.523846400000004</v>
      </c>
      <c r="AF5">
        <v>6.1515000000000013</v>
      </c>
      <c r="AG5">
        <v>27.76266</v>
      </c>
      <c r="AH5">
        <v>20.546566559999999</v>
      </c>
      <c r="AI5">
        <v>0</v>
      </c>
      <c r="AJ5">
        <v>0</v>
      </c>
      <c r="AK5">
        <v>22.295999999999999</v>
      </c>
      <c r="AL5">
        <v>8.6689999999999987</v>
      </c>
      <c r="AM5">
        <v>2.3184297714285713</v>
      </c>
      <c r="AN5">
        <v>0</v>
      </c>
      <c r="AO5">
        <v>9.1678607999999997</v>
      </c>
      <c r="AP5">
        <v>5.6824135200000008</v>
      </c>
      <c r="AQ5">
        <v>10.786490000000001</v>
      </c>
      <c r="AR5">
        <v>2.9092607999999998</v>
      </c>
      <c r="AS5">
        <v>12.997860480000002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21.300952018772396</v>
      </c>
      <c r="BB5">
        <f t="shared" si="0"/>
        <v>630.10429636823483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87.697129668161452</v>
      </c>
      <c r="L6">
        <v>71.712573665416201</v>
      </c>
      <c r="M6">
        <v>63.766265872569953</v>
      </c>
      <c r="N6">
        <v>51.881947483588633</v>
      </c>
      <c r="O6">
        <v>73.287545195201474</v>
      </c>
      <c r="P6">
        <v>27.531171057513912</v>
      </c>
      <c r="Q6">
        <v>0</v>
      </c>
      <c r="R6">
        <v>9.3248531645569628</v>
      </c>
      <c r="S6">
        <v>5.6922708000000002</v>
      </c>
      <c r="T6">
        <v>0</v>
      </c>
      <c r="U6">
        <v>51.761644251562643</v>
      </c>
      <c r="V6">
        <v>2.0051679586563305</v>
      </c>
      <c r="W6">
        <v>9.9987088444157521</v>
      </c>
      <c r="X6">
        <v>24.999530929050906</v>
      </c>
      <c r="Y6">
        <v>0</v>
      </c>
      <c r="Z6">
        <v>2.8784289599999995</v>
      </c>
      <c r="AA6">
        <v>0</v>
      </c>
      <c r="AB6">
        <v>5.7842815680000008</v>
      </c>
      <c r="AC6">
        <v>4.2505073280000003</v>
      </c>
      <c r="AD6">
        <v>16.050188044800002</v>
      </c>
      <c r="AE6">
        <v>13.523846400000004</v>
      </c>
      <c r="AF6">
        <v>6.1515000000000013</v>
      </c>
      <c r="AG6">
        <v>27.76266</v>
      </c>
      <c r="AH6">
        <v>20.546566559999999</v>
      </c>
      <c r="AI6">
        <v>0</v>
      </c>
      <c r="AJ6">
        <v>0</v>
      </c>
      <c r="AK6">
        <v>22.295999999999999</v>
      </c>
      <c r="AL6">
        <v>8.6689999999999987</v>
      </c>
      <c r="AM6">
        <v>2.3184297714285713</v>
      </c>
      <c r="AN6">
        <v>0</v>
      </c>
      <c r="AO6">
        <v>9.1678607999999997</v>
      </c>
      <c r="AP6">
        <v>5.6824135200000008</v>
      </c>
      <c r="AQ6">
        <v>10.786490000000001</v>
      </c>
      <c r="AR6">
        <v>2.9092607999999998</v>
      </c>
      <c r="AS6">
        <v>12.997860480000002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21.301896150261609</v>
      </c>
      <c r="BB6">
        <f t="shared" si="0"/>
        <v>630.13220697266104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87.680419029905877</v>
      </c>
      <c r="L7">
        <v>71.712573665416201</v>
      </c>
      <c r="M7">
        <v>63.766265872569953</v>
      </c>
      <c r="N7">
        <v>51.881947483588633</v>
      </c>
      <c r="O7">
        <v>73.287545195201474</v>
      </c>
      <c r="P7">
        <v>27.531171057513912</v>
      </c>
      <c r="Q7">
        <v>0</v>
      </c>
      <c r="R7">
        <v>9.3248531645569628</v>
      </c>
      <c r="S7">
        <v>5.6922708000000002</v>
      </c>
      <c r="T7">
        <v>0</v>
      </c>
      <c r="U7">
        <v>51.761644251562643</v>
      </c>
      <c r="V7">
        <v>2.0051679586563305</v>
      </c>
      <c r="W7">
        <v>9.9987088444157521</v>
      </c>
      <c r="X7">
        <v>24.999530929050906</v>
      </c>
      <c r="Y7">
        <v>0</v>
      </c>
      <c r="Z7">
        <v>2.8784289599999995</v>
      </c>
      <c r="AA7">
        <v>0</v>
      </c>
      <c r="AB7">
        <v>5.7842815680000008</v>
      </c>
      <c r="AC7">
        <v>4.2505073280000003</v>
      </c>
      <c r="AD7">
        <v>16.050188044800002</v>
      </c>
      <c r="AE7">
        <v>13.523846400000004</v>
      </c>
      <c r="AF7">
        <v>6.1515000000000013</v>
      </c>
      <c r="AG7">
        <v>27.76266</v>
      </c>
      <c r="AH7">
        <v>20.546566559999999</v>
      </c>
      <c r="AI7">
        <v>0</v>
      </c>
      <c r="AJ7">
        <v>0</v>
      </c>
      <c r="AK7">
        <v>22.295999999999999</v>
      </c>
      <c r="AL7">
        <v>8.6689999999999987</v>
      </c>
      <c r="AM7">
        <v>2.3184297714285713</v>
      </c>
      <c r="AN7">
        <v>0</v>
      </c>
      <c r="AO7">
        <v>9.1678607999999997</v>
      </c>
      <c r="AP7">
        <v>5.6824135200000008</v>
      </c>
      <c r="AQ7">
        <v>10.786490000000001</v>
      </c>
      <c r="AR7">
        <v>2.9092607999999998</v>
      </c>
      <c r="AS7">
        <v>12.997860480000002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21.301349130976444</v>
      </c>
      <c r="BB7">
        <f t="shared" si="0"/>
        <v>630.11604335369077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87.697129668161452</v>
      </c>
      <c r="L8">
        <v>71.712573665416201</v>
      </c>
      <c r="M8">
        <v>63.766265872569953</v>
      </c>
      <c r="N8">
        <v>51.881947483588633</v>
      </c>
      <c r="O8">
        <v>73.287545195201474</v>
      </c>
      <c r="P8">
        <v>27.531171057513912</v>
      </c>
      <c r="Q8">
        <v>0</v>
      </c>
      <c r="R8">
        <v>9.3248531645569628</v>
      </c>
      <c r="S8">
        <v>5.6922708000000002</v>
      </c>
      <c r="T8">
        <v>0</v>
      </c>
      <c r="U8">
        <v>51.761644251562643</v>
      </c>
      <c r="V8">
        <v>2.0051679586563305</v>
      </c>
      <c r="W8">
        <v>9.9987088444157521</v>
      </c>
      <c r="X8">
        <v>24.999530929050906</v>
      </c>
      <c r="Y8">
        <v>0</v>
      </c>
      <c r="Z8">
        <v>2.8784289599999995</v>
      </c>
      <c r="AA8">
        <v>0</v>
      </c>
      <c r="AB8">
        <v>5.7842815680000008</v>
      </c>
      <c r="AC8">
        <v>4.2505073280000003</v>
      </c>
      <c r="AD8">
        <v>16.050188044800002</v>
      </c>
      <c r="AE8">
        <v>13.523846400000004</v>
      </c>
      <c r="AF8">
        <v>6.1515000000000013</v>
      </c>
      <c r="AG8">
        <v>27.76266</v>
      </c>
      <c r="AH8">
        <v>20.546566559999999</v>
      </c>
      <c r="AI8">
        <v>0</v>
      </c>
      <c r="AJ8">
        <v>0</v>
      </c>
      <c r="AK8">
        <v>22.295999999999999</v>
      </c>
      <c r="AL8">
        <v>8.6689999999999987</v>
      </c>
      <c r="AM8">
        <v>2.3184297714285713</v>
      </c>
      <c r="AN8">
        <v>0</v>
      </c>
      <c r="AO8">
        <v>9.1678607999999997</v>
      </c>
      <c r="AP8">
        <v>5.6824135200000008</v>
      </c>
      <c r="AQ8">
        <v>0</v>
      </c>
      <c r="AR8">
        <v>2.9092607999999998</v>
      </c>
      <c r="AS8">
        <v>12.997860480000002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20.949177719309226</v>
      </c>
      <c r="BB8">
        <f t="shared" si="0"/>
        <v>619.69843540361353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87.680419029905877</v>
      </c>
      <c r="L9">
        <v>71.712573665416201</v>
      </c>
      <c r="M9">
        <v>63.766265872569953</v>
      </c>
      <c r="N9">
        <v>51.881947483588633</v>
      </c>
      <c r="O9">
        <v>73.287545195201474</v>
      </c>
      <c r="P9">
        <v>27.531171057513912</v>
      </c>
      <c r="Q9">
        <v>0</v>
      </c>
      <c r="R9">
        <v>9.6147479178470281</v>
      </c>
      <c r="S9">
        <v>6.00842708994709</v>
      </c>
      <c r="T9">
        <v>0</v>
      </c>
      <c r="U9">
        <v>51.761644251562643</v>
      </c>
      <c r="V9">
        <v>2</v>
      </c>
      <c r="W9">
        <v>9.9987088444157521</v>
      </c>
      <c r="X9">
        <v>24.999530929050906</v>
      </c>
      <c r="Y9">
        <v>0</v>
      </c>
      <c r="Z9">
        <v>2.8784289599999995</v>
      </c>
      <c r="AA9">
        <v>0</v>
      </c>
      <c r="AB9">
        <v>5.7842815680000008</v>
      </c>
      <c r="AC9">
        <v>4.2505073280000003</v>
      </c>
      <c r="AD9">
        <v>16.050188044800002</v>
      </c>
      <c r="AE9">
        <v>13.523846400000004</v>
      </c>
      <c r="AF9">
        <v>6.1515000000000013</v>
      </c>
      <c r="AG9">
        <v>27.76266</v>
      </c>
      <c r="AH9">
        <v>20.546566559999999</v>
      </c>
      <c r="AI9">
        <v>0</v>
      </c>
      <c r="AJ9">
        <v>0</v>
      </c>
      <c r="AK9">
        <v>22.295999999999999</v>
      </c>
      <c r="AL9">
        <v>8.6689999999999987</v>
      </c>
      <c r="AM9">
        <v>2.3184297714285713</v>
      </c>
      <c r="AN9">
        <v>0</v>
      </c>
      <c r="AO9">
        <v>9.1678607999999997</v>
      </c>
      <c r="AP9">
        <v>5.6824135200000008</v>
      </c>
      <c r="AQ9">
        <v>0</v>
      </c>
      <c r="AR9">
        <v>2.9092607999999998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20.693942046977789</v>
      </c>
      <c r="BB9">
        <f t="shared" si="0"/>
        <v>612.1483153942703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87.697129668161452</v>
      </c>
      <c r="L10">
        <v>71.712573665416201</v>
      </c>
      <c r="M10">
        <v>63.766265872569953</v>
      </c>
      <c r="N10">
        <v>51.881947483588633</v>
      </c>
      <c r="O10">
        <v>73.287545195201474</v>
      </c>
      <c r="P10">
        <v>27.531171057513912</v>
      </c>
      <c r="Q10">
        <v>0</v>
      </c>
      <c r="R10">
        <v>9.6147479178470281</v>
      </c>
      <c r="S10">
        <v>6.00842708994709</v>
      </c>
      <c r="T10">
        <v>0</v>
      </c>
      <c r="U10">
        <v>51.761644251562643</v>
      </c>
      <c r="V10">
        <v>2</v>
      </c>
      <c r="W10">
        <v>9.9987088444157521</v>
      </c>
      <c r="X10">
        <v>24.999530929050906</v>
      </c>
      <c r="Y10">
        <v>0</v>
      </c>
      <c r="Z10">
        <v>2.8784289599999995</v>
      </c>
      <c r="AA10">
        <v>0</v>
      </c>
      <c r="AB10">
        <v>5.7842815680000008</v>
      </c>
      <c r="AC10">
        <v>4.2505073280000003</v>
      </c>
      <c r="AD10">
        <v>16.050188044800002</v>
      </c>
      <c r="AE10">
        <v>13.523846400000004</v>
      </c>
      <c r="AF10">
        <v>6.1515000000000013</v>
      </c>
      <c r="AG10">
        <v>27.76266</v>
      </c>
      <c r="AH10">
        <v>20.546566559999999</v>
      </c>
      <c r="AI10">
        <v>0</v>
      </c>
      <c r="AJ10">
        <v>0</v>
      </c>
      <c r="AK10">
        <v>22.295999999999999</v>
      </c>
      <c r="AL10">
        <v>8.6689999999999987</v>
      </c>
      <c r="AM10">
        <v>2.3184297714285713</v>
      </c>
      <c r="AN10">
        <v>0</v>
      </c>
      <c r="AO10">
        <v>9.1678607999999997</v>
      </c>
      <c r="AP10">
        <v>5.6824135200000008</v>
      </c>
      <c r="AQ10">
        <v>0</v>
      </c>
      <c r="AR10">
        <v>2.9092607999999998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20.694489066262953</v>
      </c>
      <c r="BB10">
        <f t="shared" si="0"/>
        <v>612.16447901324068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87.680419029905877</v>
      </c>
      <c r="L11">
        <v>71.712573665416201</v>
      </c>
      <c r="M11">
        <v>63.766265872569953</v>
      </c>
      <c r="N11">
        <v>51.881947483588633</v>
      </c>
      <c r="O11">
        <v>73.287545195201474</v>
      </c>
      <c r="P11">
        <v>27.531171057513912</v>
      </c>
      <c r="Q11">
        <v>0</v>
      </c>
      <c r="R11">
        <v>9.6147479178470281</v>
      </c>
      <c r="S11">
        <v>6.037686634586465</v>
      </c>
      <c r="T11">
        <v>0</v>
      </c>
      <c r="U11">
        <v>51.761644251562643</v>
      </c>
      <c r="V11">
        <v>2</v>
      </c>
      <c r="W11">
        <v>9.9987088444157521</v>
      </c>
      <c r="X11">
        <v>24.999530929050906</v>
      </c>
      <c r="Y11">
        <v>0</v>
      </c>
      <c r="Z11">
        <v>2.8784289599999995</v>
      </c>
      <c r="AA11">
        <v>0</v>
      </c>
      <c r="AB11">
        <v>5.7842815680000008</v>
      </c>
      <c r="AC11">
        <v>4.2505073280000003</v>
      </c>
      <c r="AD11">
        <v>16.050188044800002</v>
      </c>
      <c r="AE11">
        <v>13.523846400000004</v>
      </c>
      <c r="AF11">
        <v>6.1515000000000013</v>
      </c>
      <c r="AG11">
        <v>27.76266</v>
      </c>
      <c r="AH11">
        <v>20.546566559999999</v>
      </c>
      <c r="AI11">
        <v>0</v>
      </c>
      <c r="AJ11">
        <v>0</v>
      </c>
      <c r="AK11">
        <v>22.295999999999999</v>
      </c>
      <c r="AL11">
        <v>8.6689999999999987</v>
      </c>
      <c r="AM11">
        <v>2.3184297714285713</v>
      </c>
      <c r="AN11">
        <v>0</v>
      </c>
      <c r="AO11">
        <v>9.1678607999999997</v>
      </c>
      <c r="AP11">
        <v>5.6824135200000008</v>
      </c>
      <c r="AQ11">
        <v>0</v>
      </c>
      <c r="AR11">
        <v>2.9092607999999998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20.694898951906772</v>
      </c>
      <c r="BB11">
        <f t="shared" si="0"/>
        <v>612.17661803398062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87.697129668161452</v>
      </c>
      <c r="L12">
        <v>71.712573665416201</v>
      </c>
      <c r="M12">
        <v>63.766265872569953</v>
      </c>
      <c r="N12">
        <v>51.881947483588633</v>
      </c>
      <c r="O12">
        <v>73.287545195201474</v>
      </c>
      <c r="P12">
        <v>27.531171057513912</v>
      </c>
      <c r="Q12">
        <v>0</v>
      </c>
      <c r="R12">
        <v>9.6147479178470281</v>
      </c>
      <c r="S12">
        <v>6.037686634586465</v>
      </c>
      <c r="T12">
        <v>0</v>
      </c>
      <c r="U12">
        <v>51.761644251562643</v>
      </c>
      <c r="V12">
        <v>2</v>
      </c>
      <c r="W12">
        <v>9.9987088444157521</v>
      </c>
      <c r="X12">
        <v>24.997415486405458</v>
      </c>
      <c r="Y12">
        <v>0</v>
      </c>
      <c r="Z12">
        <v>2.8784289599999995</v>
      </c>
      <c r="AA12">
        <v>0</v>
      </c>
      <c r="AB12">
        <v>5.7842815680000008</v>
      </c>
      <c r="AC12">
        <v>4.2505073280000003</v>
      </c>
      <c r="AD12">
        <v>16.050188044800002</v>
      </c>
      <c r="AE12">
        <v>13.523846400000004</v>
      </c>
      <c r="AF12">
        <v>6.1515000000000013</v>
      </c>
      <c r="AG12">
        <v>27.76266</v>
      </c>
      <c r="AH12">
        <v>20.546566559999999</v>
      </c>
      <c r="AI12">
        <v>0</v>
      </c>
      <c r="AJ12">
        <v>0</v>
      </c>
      <c r="AK12">
        <v>22.295999999999999</v>
      </c>
      <c r="AL12">
        <v>8.6689999999999987</v>
      </c>
      <c r="AM12">
        <v>2.3184297714285713</v>
      </c>
      <c r="AN12">
        <v>0</v>
      </c>
      <c r="AO12">
        <v>9.1678607999999997</v>
      </c>
      <c r="AP12">
        <v>5.6824135200000008</v>
      </c>
      <c r="AQ12">
        <v>0</v>
      </c>
      <c r="AR12">
        <v>2.9092607999999998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20.695376796217438</v>
      </c>
      <c r="BB12">
        <f t="shared" si="0"/>
        <v>612.19073538528005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87.680419029905877</v>
      </c>
      <c r="L13">
        <v>72.273624495218485</v>
      </c>
      <c r="M13">
        <v>63.766265872569953</v>
      </c>
      <c r="N13">
        <v>51.881947483588633</v>
      </c>
      <c r="O13">
        <v>73.287545195201474</v>
      </c>
      <c r="P13">
        <v>27.531171057513912</v>
      </c>
      <c r="Q13">
        <v>0</v>
      </c>
      <c r="R13">
        <v>9.1862298216403193</v>
      </c>
      <c r="S13">
        <v>5.6217965456012919</v>
      </c>
      <c r="T13">
        <v>0</v>
      </c>
      <c r="U13">
        <v>51.761644251562643</v>
      </c>
      <c r="V13">
        <v>2</v>
      </c>
      <c r="W13">
        <v>9.9987088444157521</v>
      </c>
      <c r="X13">
        <v>24.997415486405458</v>
      </c>
      <c r="Y13">
        <v>0</v>
      </c>
      <c r="Z13">
        <v>2.8784289599999995</v>
      </c>
      <c r="AA13">
        <v>0</v>
      </c>
      <c r="AB13">
        <v>5.7842815680000008</v>
      </c>
      <c r="AC13">
        <v>4.2505073280000003</v>
      </c>
      <c r="AD13">
        <v>16.050188044800002</v>
      </c>
      <c r="AE13">
        <v>13.523846400000004</v>
      </c>
      <c r="AF13">
        <v>6.1515000000000013</v>
      </c>
      <c r="AG13">
        <v>27.76266</v>
      </c>
      <c r="AH13">
        <v>16.636896</v>
      </c>
      <c r="AI13">
        <v>0</v>
      </c>
      <c r="AJ13">
        <v>0</v>
      </c>
      <c r="AK13">
        <v>22.295999999999999</v>
      </c>
      <c r="AL13">
        <v>8.6689999999999987</v>
      </c>
      <c r="AM13">
        <v>2.3184297714285713</v>
      </c>
      <c r="AN13">
        <v>0</v>
      </c>
      <c r="AO13">
        <v>9.1678607999999997</v>
      </c>
      <c r="AP13">
        <v>5.6824135200000008</v>
      </c>
      <c r="AQ13">
        <v>0</v>
      </c>
      <c r="AR13">
        <v>1.9395072000000002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20.526006709566527</v>
      </c>
      <c r="BB13">
        <f t="shared" si="0"/>
        <v>607.18061331828585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87.697129668161452</v>
      </c>
      <c r="L14">
        <v>72.273624495218485</v>
      </c>
      <c r="M14">
        <v>63.766265872569953</v>
      </c>
      <c r="N14">
        <v>51.881947483588633</v>
      </c>
      <c r="O14">
        <v>73.287545195201474</v>
      </c>
      <c r="P14">
        <v>27.531171057513912</v>
      </c>
      <c r="Q14">
        <v>0</v>
      </c>
      <c r="R14">
        <v>9.1862298216403193</v>
      </c>
      <c r="S14">
        <v>5.6217965456012919</v>
      </c>
      <c r="T14">
        <v>0</v>
      </c>
      <c r="U14">
        <v>51.761644251562643</v>
      </c>
      <c r="V14">
        <v>2</v>
      </c>
      <c r="W14">
        <v>9.9987088444157521</v>
      </c>
      <c r="X14">
        <v>24.997415486405458</v>
      </c>
      <c r="Y14">
        <v>0</v>
      </c>
      <c r="Z14">
        <v>2.8784289599999995</v>
      </c>
      <c r="AA14">
        <v>0</v>
      </c>
      <c r="AB14">
        <v>5.7842815680000008</v>
      </c>
      <c r="AC14">
        <v>4.2505073280000003</v>
      </c>
      <c r="AD14">
        <v>16.050188044800002</v>
      </c>
      <c r="AE14">
        <v>13.523846400000004</v>
      </c>
      <c r="AF14">
        <v>6.1515000000000013</v>
      </c>
      <c r="AG14">
        <v>27.76266</v>
      </c>
      <c r="AH14">
        <v>16.636896</v>
      </c>
      <c r="AI14">
        <v>0</v>
      </c>
      <c r="AJ14">
        <v>0</v>
      </c>
      <c r="AK14">
        <v>22.295999999999999</v>
      </c>
      <c r="AL14">
        <v>8.6689999999999987</v>
      </c>
      <c r="AM14">
        <v>2.3184297714285713</v>
      </c>
      <c r="AN14">
        <v>0</v>
      </c>
      <c r="AO14">
        <v>9.1678607999999997</v>
      </c>
      <c r="AP14">
        <v>5.6824135200000008</v>
      </c>
      <c r="AQ14">
        <v>0</v>
      </c>
      <c r="AR14">
        <v>1.9395072000000002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20.526553728851692</v>
      </c>
      <c r="BB14">
        <f t="shared" si="0"/>
        <v>607.19677693725623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87.680419029905877</v>
      </c>
      <c r="L15">
        <v>72.273624495218485</v>
      </c>
      <c r="M15">
        <v>63.766265872569953</v>
      </c>
      <c r="N15">
        <v>51.881947483588633</v>
      </c>
      <c r="O15">
        <v>73.287545195201474</v>
      </c>
      <c r="P15">
        <v>27.531171057513912</v>
      </c>
      <c r="Q15">
        <v>0</v>
      </c>
      <c r="R15">
        <v>9.1862298216403193</v>
      </c>
      <c r="S15">
        <v>5.6217965456012919</v>
      </c>
      <c r="T15">
        <v>0</v>
      </c>
      <c r="U15">
        <v>51.761644251562643</v>
      </c>
      <c r="V15">
        <v>2</v>
      </c>
      <c r="W15">
        <v>9.9987088444157521</v>
      </c>
      <c r="X15">
        <v>24.997415486405458</v>
      </c>
      <c r="Y15">
        <v>0</v>
      </c>
      <c r="Z15">
        <v>2.8784289599999995</v>
      </c>
      <c r="AA15">
        <v>0</v>
      </c>
      <c r="AB15">
        <v>5.7842815680000008</v>
      </c>
      <c r="AC15">
        <v>4.2505073280000003</v>
      </c>
      <c r="AD15">
        <v>16.050188044800002</v>
      </c>
      <c r="AE15">
        <v>13.523846400000004</v>
      </c>
      <c r="AF15">
        <v>6.1515000000000013</v>
      </c>
      <c r="AG15">
        <v>27.76266</v>
      </c>
      <c r="AH15">
        <v>16.636896</v>
      </c>
      <c r="AI15">
        <v>0</v>
      </c>
      <c r="AJ15">
        <v>0</v>
      </c>
      <c r="AK15">
        <v>22.295999999999999</v>
      </c>
      <c r="AL15">
        <v>8.6689999999999987</v>
      </c>
      <c r="AM15">
        <v>2.3184297714285713</v>
      </c>
      <c r="AN15">
        <v>0</v>
      </c>
      <c r="AO15">
        <v>9.1678607999999997</v>
      </c>
      <c r="AP15">
        <v>5.0635368000000005</v>
      </c>
      <c r="AQ15">
        <v>0</v>
      </c>
      <c r="AR15">
        <v>1.9395072000000002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20.432354775966527</v>
      </c>
      <c r="BB15">
        <f t="shared" si="0"/>
        <v>604.41030353988583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87.697129668161452</v>
      </c>
      <c r="L16">
        <v>72.273624495218485</v>
      </c>
      <c r="M16">
        <v>63.766265872569953</v>
      </c>
      <c r="N16">
        <v>51.881947483588633</v>
      </c>
      <c r="O16">
        <v>73.287545195201474</v>
      </c>
      <c r="P16">
        <v>27.531171057513912</v>
      </c>
      <c r="Q16">
        <v>0</v>
      </c>
      <c r="R16">
        <v>9.1862298216403193</v>
      </c>
      <c r="S16">
        <v>5.6217965456012919</v>
      </c>
      <c r="T16">
        <v>0</v>
      </c>
      <c r="U16">
        <v>51.761644251562643</v>
      </c>
      <c r="V16">
        <v>2</v>
      </c>
      <c r="W16">
        <v>9.9987088444157521</v>
      </c>
      <c r="X16">
        <v>24.997415486405458</v>
      </c>
      <c r="Y16">
        <v>0</v>
      </c>
      <c r="Z16">
        <v>2.8784289599999995</v>
      </c>
      <c r="AA16">
        <v>0</v>
      </c>
      <c r="AB16">
        <v>5.7842815680000008</v>
      </c>
      <c r="AC16">
        <v>4.2505073280000003</v>
      </c>
      <c r="AD16">
        <v>16.050188044800002</v>
      </c>
      <c r="AE16">
        <v>13.523846400000004</v>
      </c>
      <c r="AF16">
        <v>6.1515000000000013</v>
      </c>
      <c r="AG16">
        <v>27.76266</v>
      </c>
      <c r="AH16">
        <v>16.636896</v>
      </c>
      <c r="AI16">
        <v>0</v>
      </c>
      <c r="AJ16">
        <v>0</v>
      </c>
      <c r="AK16">
        <v>22.295999999999999</v>
      </c>
      <c r="AL16">
        <v>8.6689999999999987</v>
      </c>
      <c r="AM16">
        <v>2.3184297714285713</v>
      </c>
      <c r="AN16">
        <v>0</v>
      </c>
      <c r="AO16">
        <v>9.1678607999999997</v>
      </c>
      <c r="AP16">
        <v>5.0635368000000005</v>
      </c>
      <c r="AQ16">
        <v>0</v>
      </c>
      <c r="AR16">
        <v>1.9395072000000002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20.432901795251691</v>
      </c>
      <c r="BB16">
        <f t="shared" si="0"/>
        <v>604.4264671588561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87.680419029905877</v>
      </c>
      <c r="L17">
        <v>72.273624495218485</v>
      </c>
      <c r="M17">
        <v>63.766265872569953</v>
      </c>
      <c r="N17">
        <v>51.881947483588633</v>
      </c>
      <c r="O17">
        <v>73.287545195201474</v>
      </c>
      <c r="P17">
        <v>27.531171057513912</v>
      </c>
      <c r="Q17">
        <v>0</v>
      </c>
      <c r="R17">
        <v>9.1862298216403193</v>
      </c>
      <c r="S17">
        <v>5.6217965456012919</v>
      </c>
      <c r="T17">
        <v>0</v>
      </c>
      <c r="U17">
        <v>51.761644251562643</v>
      </c>
      <c r="V17">
        <v>2</v>
      </c>
      <c r="W17">
        <v>9.9987088444157521</v>
      </c>
      <c r="X17">
        <v>24.997415486405458</v>
      </c>
      <c r="Y17">
        <v>0</v>
      </c>
      <c r="Z17">
        <v>2.8784289599999995</v>
      </c>
      <c r="AA17">
        <v>0</v>
      </c>
      <c r="AB17">
        <v>5.7842815680000008</v>
      </c>
      <c r="AC17">
        <v>4.2505073280000003</v>
      </c>
      <c r="AD17">
        <v>16.050188044800002</v>
      </c>
      <c r="AE17">
        <v>13.523846400000004</v>
      </c>
      <c r="AF17">
        <v>6.1515000000000013</v>
      </c>
      <c r="AG17">
        <v>27.76266</v>
      </c>
      <c r="AH17">
        <v>16.636896</v>
      </c>
      <c r="AI17">
        <v>0</v>
      </c>
      <c r="AJ17">
        <v>0</v>
      </c>
      <c r="AK17">
        <v>22.295999999999999</v>
      </c>
      <c r="AL17">
        <v>8.6689999999999987</v>
      </c>
      <c r="AM17">
        <v>2.3184297714285713</v>
      </c>
      <c r="AN17">
        <v>0</v>
      </c>
      <c r="AO17">
        <v>9.1678607999999997</v>
      </c>
      <c r="AP17">
        <v>5.0635368000000005</v>
      </c>
      <c r="AQ17">
        <v>0</v>
      </c>
      <c r="AR17">
        <v>1.9395072000000002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20.432354775966527</v>
      </c>
      <c r="BB17">
        <f t="shared" si="0"/>
        <v>604.41030353988583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87.697129668161452</v>
      </c>
      <c r="L18">
        <v>72.273624495218485</v>
      </c>
      <c r="M18">
        <v>63.766265872569953</v>
      </c>
      <c r="N18">
        <v>51.881947483588633</v>
      </c>
      <c r="O18">
        <v>73.287545195201474</v>
      </c>
      <c r="P18">
        <v>27.531171057513912</v>
      </c>
      <c r="Q18">
        <v>0</v>
      </c>
      <c r="R18">
        <v>9.1862298216403193</v>
      </c>
      <c r="S18">
        <v>5.6217965456012919</v>
      </c>
      <c r="T18">
        <v>0</v>
      </c>
      <c r="U18">
        <v>51.761644251562643</v>
      </c>
      <c r="V18">
        <v>2</v>
      </c>
      <c r="W18">
        <v>9.9987088444157521</v>
      </c>
      <c r="X18">
        <v>24.997415486405458</v>
      </c>
      <c r="Y18">
        <v>0</v>
      </c>
      <c r="Z18">
        <v>2.8784289599999995</v>
      </c>
      <c r="AA18">
        <v>0</v>
      </c>
      <c r="AB18">
        <v>5.7842815680000008</v>
      </c>
      <c r="AC18">
        <v>4.2505073280000003</v>
      </c>
      <c r="AD18">
        <v>16.050188044800002</v>
      </c>
      <c r="AE18">
        <v>13.523846400000004</v>
      </c>
      <c r="AF18">
        <v>6.1515000000000013</v>
      </c>
      <c r="AG18">
        <v>27.76266</v>
      </c>
      <c r="AH18">
        <v>16.636896</v>
      </c>
      <c r="AI18">
        <v>0</v>
      </c>
      <c r="AJ18">
        <v>0</v>
      </c>
      <c r="AK18">
        <v>22.295999999999999</v>
      </c>
      <c r="AL18">
        <v>8.6689999999999987</v>
      </c>
      <c r="AM18">
        <v>2.3184297714285713</v>
      </c>
      <c r="AN18">
        <v>0</v>
      </c>
      <c r="AO18">
        <v>9.1678607999999997</v>
      </c>
      <c r="AP18">
        <v>5.0635368000000005</v>
      </c>
      <c r="AQ18">
        <v>0</v>
      </c>
      <c r="AR18">
        <v>1.9395072000000002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20.432901795251691</v>
      </c>
      <c r="BB18">
        <f t="shared" si="0"/>
        <v>604.4264671588561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87.680419029905877</v>
      </c>
      <c r="L19">
        <v>72.273624495218485</v>
      </c>
      <c r="M19">
        <v>63.766265872569953</v>
      </c>
      <c r="N19">
        <v>51.881947483588633</v>
      </c>
      <c r="O19">
        <v>73.287545195201474</v>
      </c>
      <c r="P19">
        <v>27.531171057513912</v>
      </c>
      <c r="Q19">
        <v>0</v>
      </c>
      <c r="R19">
        <v>9.1862298216403193</v>
      </c>
      <c r="S19">
        <v>5.6217965456012919</v>
      </c>
      <c r="T19">
        <v>0</v>
      </c>
      <c r="U19">
        <v>51.761644251562643</v>
      </c>
      <c r="V19">
        <v>2</v>
      </c>
      <c r="W19">
        <v>9.9987088444157521</v>
      </c>
      <c r="X19">
        <v>24.997415486405458</v>
      </c>
      <c r="Y19">
        <v>0</v>
      </c>
      <c r="Z19">
        <v>2.8784289599999995</v>
      </c>
      <c r="AA19">
        <v>0</v>
      </c>
      <c r="AB19">
        <v>5.7842815680000008</v>
      </c>
      <c r="AC19">
        <v>4.2505073280000003</v>
      </c>
      <c r="AD19">
        <v>16.050188044800002</v>
      </c>
      <c r="AE19">
        <v>13.523846400000004</v>
      </c>
      <c r="AF19">
        <v>6.1515000000000013</v>
      </c>
      <c r="AG19">
        <v>27.76266</v>
      </c>
      <c r="AH19">
        <v>16.636896</v>
      </c>
      <c r="AI19">
        <v>0</v>
      </c>
      <c r="AJ19">
        <v>0</v>
      </c>
      <c r="AK19">
        <v>22.295999999999999</v>
      </c>
      <c r="AL19">
        <v>8.6689999999999987</v>
      </c>
      <c r="AM19">
        <v>2.3184297714285713</v>
      </c>
      <c r="AN19">
        <v>0</v>
      </c>
      <c r="AO19">
        <v>9.0387360000000001</v>
      </c>
      <c r="AP19">
        <v>5.0635368000000005</v>
      </c>
      <c r="AQ19">
        <v>0</v>
      </c>
      <c r="AR19">
        <v>1.9395072000000002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20.428132307166528</v>
      </c>
      <c r="BB19">
        <f t="shared" si="0"/>
        <v>604.28540120868581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87.697129668161452</v>
      </c>
      <c r="L20">
        <v>72.273624495218485</v>
      </c>
      <c r="M20">
        <v>63.766265872569953</v>
      </c>
      <c r="N20">
        <v>51.881947483588633</v>
      </c>
      <c r="O20">
        <v>73.287545195201474</v>
      </c>
      <c r="P20">
        <v>27.531171057513912</v>
      </c>
      <c r="Q20">
        <v>0</v>
      </c>
      <c r="R20">
        <v>9.1862298216403193</v>
      </c>
      <c r="S20">
        <v>5.6217965456012919</v>
      </c>
      <c r="T20">
        <v>0</v>
      </c>
      <c r="U20">
        <v>51.761644251562643</v>
      </c>
      <c r="V20">
        <v>2</v>
      </c>
      <c r="W20">
        <v>9.9987088444157521</v>
      </c>
      <c r="X20">
        <v>24.997415486405458</v>
      </c>
      <c r="Y20">
        <v>0</v>
      </c>
      <c r="Z20">
        <v>2.8784289599999995</v>
      </c>
      <c r="AA20">
        <v>0</v>
      </c>
      <c r="AB20">
        <v>5.7842815680000008</v>
      </c>
      <c r="AC20">
        <v>4.2505073280000003</v>
      </c>
      <c r="AD20">
        <v>16.050188044800002</v>
      </c>
      <c r="AE20">
        <v>13.523846400000004</v>
      </c>
      <c r="AF20">
        <v>6.1515000000000013</v>
      </c>
      <c r="AG20">
        <v>27.76266</v>
      </c>
      <c r="AH20">
        <v>16.636896</v>
      </c>
      <c r="AI20">
        <v>0</v>
      </c>
      <c r="AJ20">
        <v>0</v>
      </c>
      <c r="AK20">
        <v>22.295999999999999</v>
      </c>
      <c r="AL20">
        <v>8.6689999999999987</v>
      </c>
      <c r="AM20">
        <v>2.3184297714285713</v>
      </c>
      <c r="AN20">
        <v>0</v>
      </c>
      <c r="AO20">
        <v>9.0387360000000001</v>
      </c>
      <c r="AP20">
        <v>5.0635368000000005</v>
      </c>
      <c r="AQ20">
        <v>0</v>
      </c>
      <c r="AR20">
        <v>1.9395072000000002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20.428679326451693</v>
      </c>
      <c r="BB20">
        <f t="shared" si="0"/>
        <v>604.30156482765608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87.680419029905877</v>
      </c>
      <c r="L21">
        <v>72.273624495218485</v>
      </c>
      <c r="M21">
        <v>63.766265872569953</v>
      </c>
      <c r="N21">
        <v>51.881947483588633</v>
      </c>
      <c r="O21">
        <v>73.287545195201474</v>
      </c>
      <c r="P21">
        <v>27.531171057513912</v>
      </c>
      <c r="Q21">
        <v>0</v>
      </c>
      <c r="R21">
        <v>9.1862298216403193</v>
      </c>
      <c r="S21">
        <v>5.6217965456012919</v>
      </c>
      <c r="T21">
        <v>0</v>
      </c>
      <c r="U21">
        <v>51.143448490390675</v>
      </c>
      <c r="V21">
        <v>2</v>
      </c>
      <c r="W21">
        <v>9.9987088444157521</v>
      </c>
      <c r="X21">
        <v>24.997415486405458</v>
      </c>
      <c r="Y21">
        <v>0</v>
      </c>
      <c r="Z21">
        <v>2.8784289599999995</v>
      </c>
      <c r="AA21">
        <v>0</v>
      </c>
      <c r="AB21">
        <v>5.7842815680000008</v>
      </c>
      <c r="AC21">
        <v>4.2505073280000003</v>
      </c>
      <c r="AD21">
        <v>16.050188044800002</v>
      </c>
      <c r="AE21">
        <v>13.523846400000004</v>
      </c>
      <c r="AF21">
        <v>6.1515000000000013</v>
      </c>
      <c r="AG21">
        <v>27.76266</v>
      </c>
      <c r="AH21">
        <v>20.546566559999999</v>
      </c>
      <c r="AI21">
        <v>0</v>
      </c>
      <c r="AJ21">
        <v>0</v>
      </c>
      <c r="AK21">
        <v>22.295999999999999</v>
      </c>
      <c r="AL21">
        <v>8.6689999999999987</v>
      </c>
      <c r="AM21">
        <v>2.3184297714285713</v>
      </c>
      <c r="AN21">
        <v>0</v>
      </c>
      <c r="AO21">
        <v>9.0387360000000001</v>
      </c>
      <c r="AP21">
        <v>5.0635368000000005</v>
      </c>
      <c r="AQ21">
        <v>0</v>
      </c>
      <c r="AR21">
        <v>1.9395072000000002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20.53576370581921</v>
      </c>
      <c r="BB21">
        <f t="shared" si="0"/>
        <v>607.469244608861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87.697129668161452</v>
      </c>
      <c r="L22">
        <v>72.273624495218485</v>
      </c>
      <c r="M22">
        <v>63.766265872569953</v>
      </c>
      <c r="N22">
        <v>51.881947483588633</v>
      </c>
      <c r="O22">
        <v>73.287545195201474</v>
      </c>
      <c r="P22">
        <v>27.531171057513912</v>
      </c>
      <c r="Q22">
        <v>0</v>
      </c>
      <c r="R22">
        <v>9.1862298216403193</v>
      </c>
      <c r="S22">
        <v>5.6217965456012919</v>
      </c>
      <c r="T22">
        <v>0</v>
      </c>
      <c r="U22">
        <v>51.143448490390675</v>
      </c>
      <c r="V22">
        <v>2</v>
      </c>
      <c r="W22">
        <v>9.9987088444157521</v>
      </c>
      <c r="X22">
        <v>24.997415486405458</v>
      </c>
      <c r="Y22">
        <v>0</v>
      </c>
      <c r="Z22">
        <v>2.8784289599999995</v>
      </c>
      <c r="AA22">
        <v>0</v>
      </c>
      <c r="AB22">
        <v>5.7842815680000008</v>
      </c>
      <c r="AC22">
        <v>4.2505073280000003</v>
      </c>
      <c r="AD22">
        <v>16.050188044800002</v>
      </c>
      <c r="AE22">
        <v>13.523846400000004</v>
      </c>
      <c r="AF22">
        <v>6.1515000000000013</v>
      </c>
      <c r="AG22">
        <v>27.76266</v>
      </c>
      <c r="AH22">
        <v>20.546566559999999</v>
      </c>
      <c r="AI22">
        <v>0</v>
      </c>
      <c r="AJ22">
        <v>0</v>
      </c>
      <c r="AK22">
        <v>22.295999999999999</v>
      </c>
      <c r="AL22">
        <v>8.6689999999999987</v>
      </c>
      <c r="AM22">
        <v>2.3184297714285713</v>
      </c>
      <c r="AN22">
        <v>0</v>
      </c>
      <c r="AO22">
        <v>9.0387360000000001</v>
      </c>
      <c r="AP22">
        <v>5.0635368000000005</v>
      </c>
      <c r="AQ22">
        <v>10.786490000000001</v>
      </c>
      <c r="AR22">
        <v>1.9395072000000002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20.889029156056754</v>
      </c>
      <c r="BB22">
        <f t="shared" si="0"/>
        <v>617.91917979687912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87.630630188929942</v>
      </c>
      <c r="L23">
        <v>72.273624495218485</v>
      </c>
      <c r="M23">
        <v>63.766265872569953</v>
      </c>
      <c r="N23">
        <v>51.881947483588633</v>
      </c>
      <c r="O23">
        <v>73.287545195201474</v>
      </c>
      <c r="P23">
        <v>27.531171057513912</v>
      </c>
      <c r="Q23">
        <v>0</v>
      </c>
      <c r="R23">
        <v>9.2400365041769028</v>
      </c>
      <c r="S23">
        <v>5.7578082760252371</v>
      </c>
      <c r="T23">
        <v>0</v>
      </c>
      <c r="U23">
        <v>51.143448490390675</v>
      </c>
      <c r="V23">
        <v>2</v>
      </c>
      <c r="W23">
        <v>9.9987088444157521</v>
      </c>
      <c r="X23">
        <v>24.997415486405458</v>
      </c>
      <c r="Y23">
        <v>0</v>
      </c>
      <c r="Z23">
        <v>2.8784289599999995</v>
      </c>
      <c r="AA23">
        <v>0</v>
      </c>
      <c r="AB23">
        <v>5.7842815680000008</v>
      </c>
      <c r="AC23">
        <v>4.2505073280000003</v>
      </c>
      <c r="AD23">
        <v>16.050188044800002</v>
      </c>
      <c r="AE23">
        <v>19.1587824</v>
      </c>
      <c r="AF23">
        <v>6.1515000000000013</v>
      </c>
      <c r="AG23">
        <v>27.76266</v>
      </c>
      <c r="AH23">
        <v>20.546566559999999</v>
      </c>
      <c r="AI23">
        <v>0</v>
      </c>
      <c r="AJ23">
        <v>0</v>
      </c>
      <c r="AK23">
        <v>22.295999999999999</v>
      </c>
      <c r="AL23">
        <v>8.6689999999999987</v>
      </c>
      <c r="AM23">
        <v>2.3184297714285713</v>
      </c>
      <c r="AN23">
        <v>0</v>
      </c>
      <c r="AO23">
        <v>9.0387360000000001</v>
      </c>
      <c r="AP23">
        <v>5.0635368000000005</v>
      </c>
      <c r="AQ23">
        <v>21.572980000000001</v>
      </c>
      <c r="AR23">
        <v>1.9395072000000002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21.430041227901501</v>
      </c>
      <c r="BB23">
        <f t="shared" si="0"/>
        <v>633.92291265876338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87.652511444395572</v>
      </c>
      <c r="L24">
        <v>72.273624495218485</v>
      </c>
      <c r="M24">
        <v>63.766265872569953</v>
      </c>
      <c r="N24">
        <v>51.881947483588633</v>
      </c>
      <c r="O24">
        <v>73.287545195201474</v>
      </c>
      <c r="P24">
        <v>27.531171057513912</v>
      </c>
      <c r="Q24">
        <v>0</v>
      </c>
      <c r="R24">
        <v>9.2400365041769028</v>
      </c>
      <c r="S24">
        <v>5.7578082760252371</v>
      </c>
      <c r="T24">
        <v>0</v>
      </c>
      <c r="U24">
        <v>51.143448490390675</v>
      </c>
      <c r="V24">
        <v>2</v>
      </c>
      <c r="W24">
        <v>9.9987088444157521</v>
      </c>
      <c r="X24">
        <v>24.997415486405458</v>
      </c>
      <c r="Y24">
        <v>0</v>
      </c>
      <c r="Z24">
        <v>2.8784289599999995</v>
      </c>
      <c r="AA24">
        <v>0</v>
      </c>
      <c r="AB24">
        <v>5.7842815680000008</v>
      </c>
      <c r="AC24">
        <v>4.2505073280000003</v>
      </c>
      <c r="AD24">
        <v>16.050188044800002</v>
      </c>
      <c r="AE24">
        <v>19.1587824</v>
      </c>
      <c r="AF24">
        <v>6.1515000000000013</v>
      </c>
      <c r="AG24">
        <v>27.76266</v>
      </c>
      <c r="AH24">
        <v>20.546566559999999</v>
      </c>
      <c r="AI24">
        <v>0</v>
      </c>
      <c r="AJ24">
        <v>0</v>
      </c>
      <c r="AK24">
        <v>22.295999999999999</v>
      </c>
      <c r="AL24">
        <v>8.6689999999999987</v>
      </c>
      <c r="AM24">
        <v>2.3184297714285713</v>
      </c>
      <c r="AN24">
        <v>0</v>
      </c>
      <c r="AO24">
        <v>9.0387360000000001</v>
      </c>
      <c r="AP24">
        <v>5.0635368000000005</v>
      </c>
      <c r="AQ24">
        <v>32.359470000000002</v>
      </c>
      <c r="AR24">
        <v>1.9395072000000002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21.783475214388464</v>
      </c>
      <c r="BB24">
        <f t="shared" si="0"/>
        <v>644.37784992774198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87.630630188929942</v>
      </c>
      <c r="L25">
        <v>72.273624495218485</v>
      </c>
      <c r="M25">
        <v>63.766265872569953</v>
      </c>
      <c r="N25">
        <v>51.881947483588633</v>
      </c>
      <c r="O25">
        <v>73.287545195201474</v>
      </c>
      <c r="P25">
        <v>27.531171057513912</v>
      </c>
      <c r="Q25">
        <v>0</v>
      </c>
      <c r="R25">
        <v>9.2400365041769028</v>
      </c>
      <c r="S25">
        <v>5.7578082760252371</v>
      </c>
      <c r="T25">
        <v>0</v>
      </c>
      <c r="U25">
        <v>51.143448490390675</v>
      </c>
      <c r="V25">
        <v>2</v>
      </c>
      <c r="W25">
        <v>9.9987088444157521</v>
      </c>
      <c r="X25">
        <v>24.997415486405458</v>
      </c>
      <c r="Y25">
        <v>0</v>
      </c>
      <c r="Z25">
        <v>2.8784289599999995</v>
      </c>
      <c r="AA25">
        <v>0</v>
      </c>
      <c r="AB25">
        <v>5.7842815680000008</v>
      </c>
      <c r="AC25">
        <v>4.2505073280000003</v>
      </c>
      <c r="AD25">
        <v>16.050188044800002</v>
      </c>
      <c r="AE25">
        <v>19.1587824</v>
      </c>
      <c r="AF25">
        <v>6.1515000000000013</v>
      </c>
      <c r="AG25">
        <v>27.76266</v>
      </c>
      <c r="AH25">
        <v>20.546566559999999</v>
      </c>
      <c r="AI25">
        <v>1.3977540000000002</v>
      </c>
      <c r="AJ25">
        <v>0</v>
      </c>
      <c r="AK25">
        <v>22.295999999999999</v>
      </c>
      <c r="AL25">
        <v>30.341499999999996</v>
      </c>
      <c r="AM25">
        <v>4.6368595428571426</v>
      </c>
      <c r="AN25">
        <v>0</v>
      </c>
      <c r="AO25">
        <v>9.0387360000000001</v>
      </c>
      <c r="AP25">
        <v>5.0635368000000005</v>
      </c>
      <c r="AQ25">
        <v>32.359470000000002</v>
      </c>
      <c r="AR25">
        <v>1.9395072000000002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22.612969800009434</v>
      </c>
      <c r="BB25">
        <f t="shared" si="0"/>
        <v>668.91515785808394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87.652511444395572</v>
      </c>
      <c r="L26">
        <v>72.273624495218485</v>
      </c>
      <c r="M26">
        <v>63.766265872569953</v>
      </c>
      <c r="N26">
        <v>51.881947483588633</v>
      </c>
      <c r="O26">
        <v>73.287545195201474</v>
      </c>
      <c r="P26">
        <v>27.531171057513912</v>
      </c>
      <c r="Q26">
        <v>0</v>
      </c>
      <c r="R26">
        <v>9.2400365041769028</v>
      </c>
      <c r="S26">
        <v>5.7578082760252371</v>
      </c>
      <c r="T26">
        <v>0</v>
      </c>
      <c r="U26">
        <v>51.143448490390675</v>
      </c>
      <c r="V26">
        <v>2</v>
      </c>
      <c r="W26">
        <v>9.9987088444157521</v>
      </c>
      <c r="X26">
        <v>24.997415486405458</v>
      </c>
      <c r="Y26">
        <v>0</v>
      </c>
      <c r="Z26">
        <v>2.8784289599999995</v>
      </c>
      <c r="AA26">
        <v>0</v>
      </c>
      <c r="AB26">
        <v>5.7842815680000008</v>
      </c>
      <c r="AC26">
        <v>4.2505073280000003</v>
      </c>
      <c r="AD26">
        <v>16.050188044800002</v>
      </c>
      <c r="AE26">
        <v>19.1587824</v>
      </c>
      <c r="AF26">
        <v>6.1515000000000013</v>
      </c>
      <c r="AG26">
        <v>27.76266</v>
      </c>
      <c r="AH26">
        <v>20.546566559999999</v>
      </c>
      <c r="AI26">
        <v>3.3546095999999999</v>
      </c>
      <c r="AJ26">
        <v>0</v>
      </c>
      <c r="AK26">
        <v>22.295999999999999</v>
      </c>
      <c r="AL26">
        <v>52.013999999999996</v>
      </c>
      <c r="AM26">
        <v>6.9131360457142872</v>
      </c>
      <c r="AN26">
        <v>0</v>
      </c>
      <c r="AO26">
        <v>9.0387360000000001</v>
      </c>
      <c r="AP26">
        <v>5.0635368000000005</v>
      </c>
      <c r="AQ26">
        <v>32.359470000000002</v>
      </c>
      <c r="AR26">
        <v>1.9395072000000002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23.460799406369418</v>
      </c>
      <c r="BB26">
        <f t="shared" si="0"/>
        <v>693.99484161004671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87.680419029905877</v>
      </c>
      <c r="L27">
        <v>72.273624495218485</v>
      </c>
      <c r="M27">
        <v>63.766265872569953</v>
      </c>
      <c r="N27">
        <v>51.881947483588633</v>
      </c>
      <c r="O27">
        <v>73.287545195201474</v>
      </c>
      <c r="P27">
        <v>27.531171057513912</v>
      </c>
      <c r="Q27">
        <v>0</v>
      </c>
      <c r="R27">
        <v>9.5208346452074419</v>
      </c>
      <c r="S27">
        <v>2.9240958352941178</v>
      </c>
      <c r="T27">
        <v>0</v>
      </c>
      <c r="U27">
        <v>51.143448490390675</v>
      </c>
      <c r="V27">
        <v>2</v>
      </c>
      <c r="W27">
        <v>9.9987088444157521</v>
      </c>
      <c r="X27">
        <v>24.997415486405458</v>
      </c>
      <c r="Y27">
        <v>0</v>
      </c>
      <c r="Z27">
        <v>2.8784289599999995</v>
      </c>
      <c r="AA27">
        <v>0</v>
      </c>
      <c r="AB27">
        <v>5.7842815680000008</v>
      </c>
      <c r="AC27">
        <v>4.2505073280000003</v>
      </c>
      <c r="AD27">
        <v>16.050188044800002</v>
      </c>
      <c r="AE27">
        <v>19.1587824</v>
      </c>
      <c r="AF27">
        <v>6.1515000000000013</v>
      </c>
      <c r="AG27">
        <v>27.76266</v>
      </c>
      <c r="AH27">
        <v>20.546566559999999</v>
      </c>
      <c r="AI27">
        <v>21.469501440000002</v>
      </c>
      <c r="AJ27">
        <v>0</v>
      </c>
      <c r="AK27">
        <v>22.295999999999999</v>
      </c>
      <c r="AL27">
        <v>52.013999999999996</v>
      </c>
      <c r="AM27">
        <v>6.9131360457142872</v>
      </c>
      <c r="AN27">
        <v>0</v>
      </c>
      <c r="AO27">
        <v>9.0387360000000001</v>
      </c>
      <c r="AP27">
        <v>5.0635368000000005</v>
      </c>
      <c r="AQ27">
        <v>32.359470000000002</v>
      </c>
      <c r="AR27">
        <v>1.9395072000000002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23.970588336859802</v>
      </c>
      <c r="BB27">
        <f t="shared" si="0"/>
        <v>709.07493780536618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87.697129668161452</v>
      </c>
      <c r="L28">
        <v>72.273624495218485</v>
      </c>
      <c r="M28">
        <v>63.766265872569953</v>
      </c>
      <c r="N28">
        <v>51.881947483588633</v>
      </c>
      <c r="O28">
        <v>73.287545195201474</v>
      </c>
      <c r="P28">
        <v>27.531171057513912</v>
      </c>
      <c r="Q28">
        <v>0</v>
      </c>
      <c r="R28">
        <v>9.5208346452074419</v>
      </c>
      <c r="S28">
        <v>5.9849767124430953</v>
      </c>
      <c r="T28">
        <v>0</v>
      </c>
      <c r="U28">
        <v>51.143448490390675</v>
      </c>
      <c r="V28">
        <v>2</v>
      </c>
      <c r="W28">
        <v>9.9987088444157521</v>
      </c>
      <c r="X28">
        <v>24.997415486405458</v>
      </c>
      <c r="Y28">
        <v>0</v>
      </c>
      <c r="Z28">
        <v>2.8784289599999995</v>
      </c>
      <c r="AA28">
        <v>0</v>
      </c>
      <c r="AB28">
        <v>5.7842815680000008</v>
      </c>
      <c r="AC28">
        <v>4.2505073280000003</v>
      </c>
      <c r="AD28">
        <v>16.050188044800002</v>
      </c>
      <c r="AE28">
        <v>19.1587824</v>
      </c>
      <c r="AF28">
        <v>6.1515000000000013</v>
      </c>
      <c r="AG28">
        <v>27.76266</v>
      </c>
      <c r="AH28">
        <v>30.819849840000003</v>
      </c>
      <c r="AI28">
        <v>21.469501440000002</v>
      </c>
      <c r="AJ28">
        <v>0</v>
      </c>
      <c r="AK28">
        <v>22.295999999999999</v>
      </c>
      <c r="AL28">
        <v>52.013999999999996</v>
      </c>
      <c r="AM28">
        <v>6.9131360457142872</v>
      </c>
      <c r="AN28">
        <v>0</v>
      </c>
      <c r="AO28">
        <v>9.0387360000000001</v>
      </c>
      <c r="AP28">
        <v>5.0635368000000005</v>
      </c>
      <c r="AQ28">
        <v>43.145960000000002</v>
      </c>
      <c r="AR28">
        <v>1.9395072000000002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24.759880758379893</v>
      </c>
      <c r="BB28">
        <f t="shared" si="0"/>
        <v>732.4230101792507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87.680419029905877</v>
      </c>
      <c r="L29">
        <v>72.273624495218485</v>
      </c>
      <c r="M29">
        <v>63.766265872569953</v>
      </c>
      <c r="N29">
        <v>51.881947483588633</v>
      </c>
      <c r="O29">
        <v>73.287545195201474</v>
      </c>
      <c r="P29">
        <v>27.531171057513912</v>
      </c>
      <c r="Q29">
        <v>0</v>
      </c>
      <c r="R29">
        <v>9.5208346452074419</v>
      </c>
      <c r="S29">
        <v>0.98084921052631568</v>
      </c>
      <c r="T29">
        <v>0</v>
      </c>
      <c r="U29">
        <v>51.143448490390675</v>
      </c>
      <c r="V29">
        <v>2</v>
      </c>
      <c r="W29">
        <v>9.9987088444157521</v>
      </c>
      <c r="X29">
        <v>24.997415486405458</v>
      </c>
      <c r="Y29">
        <v>0</v>
      </c>
      <c r="Z29">
        <v>2.8784289599999995</v>
      </c>
      <c r="AA29">
        <v>0</v>
      </c>
      <c r="AB29">
        <v>5.7842815680000008</v>
      </c>
      <c r="AC29">
        <v>4.2505073280000003</v>
      </c>
      <c r="AD29">
        <v>16.050188044800002</v>
      </c>
      <c r="AE29">
        <v>19.1587824</v>
      </c>
      <c r="AF29">
        <v>6.1515000000000013</v>
      </c>
      <c r="AG29">
        <v>27.76266</v>
      </c>
      <c r="AH29">
        <v>30.819849840000003</v>
      </c>
      <c r="AI29">
        <v>21.469501440000002</v>
      </c>
      <c r="AJ29">
        <v>0</v>
      </c>
      <c r="AK29">
        <v>22.295999999999999</v>
      </c>
      <c r="AL29">
        <v>52.013999999999996</v>
      </c>
      <c r="AM29">
        <v>6.9131360457142872</v>
      </c>
      <c r="AN29">
        <v>0</v>
      </c>
      <c r="AO29">
        <v>9.0387360000000001</v>
      </c>
      <c r="AP29">
        <v>5.0635368000000005</v>
      </c>
      <c r="AQ29">
        <v>43.145960000000002</v>
      </c>
      <c r="AR29">
        <v>1.9395072000000002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24.595698833775664</v>
      </c>
      <c r="BB29">
        <f t="shared" si="0"/>
        <v>727.56635396368245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87.697129668161452</v>
      </c>
      <c r="L30">
        <v>72.273624495218485</v>
      </c>
      <c r="M30">
        <v>63.766265872569953</v>
      </c>
      <c r="N30">
        <v>51.881947483588633</v>
      </c>
      <c r="O30">
        <v>73.287545195201474</v>
      </c>
      <c r="P30">
        <v>27.531171057513912</v>
      </c>
      <c r="Q30">
        <v>0</v>
      </c>
      <c r="R30">
        <v>9.5208346452074419</v>
      </c>
      <c r="S30">
        <v>4.5371968318318325</v>
      </c>
      <c r="T30">
        <v>0</v>
      </c>
      <c r="U30">
        <v>51.143448490390675</v>
      </c>
      <c r="V30">
        <v>2</v>
      </c>
      <c r="W30">
        <v>9.9987088444157521</v>
      </c>
      <c r="X30">
        <v>24.997415486405458</v>
      </c>
      <c r="Y30">
        <v>0</v>
      </c>
      <c r="Z30">
        <v>2.8784289599999995</v>
      </c>
      <c r="AA30">
        <v>0</v>
      </c>
      <c r="AB30">
        <v>5.7842815680000008</v>
      </c>
      <c r="AC30">
        <v>4.2505073280000003</v>
      </c>
      <c r="AD30">
        <v>16.050188044800002</v>
      </c>
      <c r="AE30">
        <v>19.1587824</v>
      </c>
      <c r="AF30">
        <v>6.1515000000000013</v>
      </c>
      <c r="AG30">
        <v>27.76266</v>
      </c>
      <c r="AH30">
        <v>30.819849840000003</v>
      </c>
      <c r="AI30">
        <v>21.469501440000002</v>
      </c>
      <c r="AJ30">
        <v>0</v>
      </c>
      <c r="AK30">
        <v>22.295999999999999</v>
      </c>
      <c r="AL30">
        <v>52.013999999999996</v>
      </c>
      <c r="AM30">
        <v>6.9131360457142872</v>
      </c>
      <c r="AN30">
        <v>0</v>
      </c>
      <c r="AO30">
        <v>9.0387360000000001</v>
      </c>
      <c r="AP30">
        <v>5.0635368000000005</v>
      </c>
      <c r="AQ30">
        <v>43.145960000000002</v>
      </c>
      <c r="AR30">
        <v>1.9395072000000002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24.712538349030485</v>
      </c>
      <c r="BB30">
        <f t="shared" si="0"/>
        <v>731.02257270798873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87.680419029905877</v>
      </c>
      <c r="L31">
        <v>72.273624495218485</v>
      </c>
      <c r="M31">
        <v>63.766265872569953</v>
      </c>
      <c r="N31">
        <v>51.881947483588633</v>
      </c>
      <c r="O31">
        <v>73.287545195201474</v>
      </c>
      <c r="P31">
        <v>27.531171057513912</v>
      </c>
      <c r="Q31">
        <v>0</v>
      </c>
      <c r="R31">
        <v>7.5681572268907571</v>
      </c>
      <c r="S31">
        <v>6.2000957345971566E-2</v>
      </c>
      <c r="T31">
        <v>0</v>
      </c>
      <c r="U31">
        <v>51.143448490390675</v>
      </c>
      <c r="V31">
        <v>9.1045999999999996</v>
      </c>
      <c r="W31">
        <v>9.9987088444157521</v>
      </c>
      <c r="X31">
        <v>64.788586674911159</v>
      </c>
      <c r="Y31">
        <v>0</v>
      </c>
      <c r="Z31">
        <v>2.8784289599999995</v>
      </c>
      <c r="AA31">
        <v>0</v>
      </c>
      <c r="AB31">
        <v>5.7842815680000008</v>
      </c>
      <c r="AC31">
        <v>4.2505073280000003</v>
      </c>
      <c r="AD31">
        <v>16.050188044800002</v>
      </c>
      <c r="AE31">
        <v>21.13101</v>
      </c>
      <c r="AF31">
        <v>6.1515000000000013</v>
      </c>
      <c r="AG31">
        <v>27.76266</v>
      </c>
      <c r="AH31">
        <v>30.819849840000003</v>
      </c>
      <c r="AI31">
        <v>21.469501440000002</v>
      </c>
      <c r="AJ31">
        <v>0</v>
      </c>
      <c r="AK31">
        <v>22.295999999999999</v>
      </c>
      <c r="AL31">
        <v>52.013999999999996</v>
      </c>
      <c r="AM31">
        <v>6.9131360457142872</v>
      </c>
      <c r="AN31">
        <v>0</v>
      </c>
      <c r="AO31">
        <v>9.0387360000000001</v>
      </c>
      <c r="AP31">
        <v>5.0635368000000005</v>
      </c>
      <c r="AQ31">
        <v>43.145960000000002</v>
      </c>
      <c r="AR31">
        <v>23.274086399999998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26.79742400096973</v>
      </c>
      <c r="BB31">
        <f t="shared" si="0"/>
        <v>792.69568111349713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87.697129668161452</v>
      </c>
      <c r="L32">
        <v>72.273624495218485</v>
      </c>
      <c r="M32">
        <v>63.766265872569953</v>
      </c>
      <c r="N32">
        <v>51.881947483588633</v>
      </c>
      <c r="O32">
        <v>73.287545195201474</v>
      </c>
      <c r="P32">
        <v>27.531171057513912</v>
      </c>
      <c r="Q32">
        <v>0</v>
      </c>
      <c r="R32">
        <v>7.5681572268907571</v>
      </c>
      <c r="S32">
        <v>0</v>
      </c>
      <c r="T32">
        <v>0</v>
      </c>
      <c r="U32">
        <v>51.143448490390675</v>
      </c>
      <c r="V32">
        <v>9.1045999999999996</v>
      </c>
      <c r="W32">
        <v>9.9987088444157521</v>
      </c>
      <c r="X32">
        <v>64.788586674911159</v>
      </c>
      <c r="Y32">
        <v>0</v>
      </c>
      <c r="Z32">
        <v>2.8784289599999995</v>
      </c>
      <c r="AA32">
        <v>0</v>
      </c>
      <c r="AB32">
        <v>5.7842815680000008</v>
      </c>
      <c r="AC32">
        <v>4.2505073280000003</v>
      </c>
      <c r="AD32">
        <v>16.050188044800002</v>
      </c>
      <c r="AE32">
        <v>21.13101</v>
      </c>
      <c r="AF32">
        <v>6.1515000000000013</v>
      </c>
      <c r="AG32">
        <v>27.76266</v>
      </c>
      <c r="AH32">
        <v>30.819849840000003</v>
      </c>
      <c r="AI32">
        <v>21.469501440000002</v>
      </c>
      <c r="AJ32">
        <v>0</v>
      </c>
      <c r="AK32">
        <v>22.295999999999999</v>
      </c>
      <c r="AL32">
        <v>30.341499999999996</v>
      </c>
      <c r="AM32">
        <v>6.9131360457142872</v>
      </c>
      <c r="AN32">
        <v>0</v>
      </c>
      <c r="AO32">
        <v>9.0387360000000001</v>
      </c>
      <c r="AP32">
        <v>5.0635368000000005</v>
      </c>
      <c r="AQ32">
        <v>43.145960000000002</v>
      </c>
      <c r="AR32">
        <v>23.274086399999998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26.087252838975271</v>
      </c>
      <c r="BB32">
        <f t="shared" si="0"/>
        <v>771.68806195640116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87.680419029905877</v>
      </c>
      <c r="L33">
        <v>72.273624495218485</v>
      </c>
      <c r="M33">
        <v>63.766265872569953</v>
      </c>
      <c r="N33">
        <v>51.881947483588633</v>
      </c>
      <c r="O33">
        <v>73.287545195201474</v>
      </c>
      <c r="P33">
        <v>27.531171057513912</v>
      </c>
      <c r="Q33">
        <v>0</v>
      </c>
      <c r="R33">
        <v>9.5208346452074419</v>
      </c>
      <c r="S33">
        <v>5.9849767124430953</v>
      </c>
      <c r="T33">
        <v>0</v>
      </c>
      <c r="U33">
        <v>51.143448490390675</v>
      </c>
      <c r="V33">
        <v>9.1045999999999996</v>
      </c>
      <c r="W33">
        <v>9.9987088444157521</v>
      </c>
      <c r="X33">
        <v>64.788586674911159</v>
      </c>
      <c r="Y33">
        <v>0</v>
      </c>
      <c r="Z33">
        <v>2.8784289599999995</v>
      </c>
      <c r="AA33">
        <v>0</v>
      </c>
      <c r="AB33">
        <v>5.7842815680000008</v>
      </c>
      <c r="AC33">
        <v>4.2505073280000003</v>
      </c>
      <c r="AD33">
        <v>16.050188044800002</v>
      </c>
      <c r="AE33">
        <v>21.13101</v>
      </c>
      <c r="AF33">
        <v>6.1515000000000013</v>
      </c>
      <c r="AG33">
        <v>27.76266</v>
      </c>
      <c r="AH33">
        <v>30.819849840000003</v>
      </c>
      <c r="AI33">
        <v>6.1501176000000006</v>
      </c>
      <c r="AJ33">
        <v>0</v>
      </c>
      <c r="AK33">
        <v>22.295999999999999</v>
      </c>
      <c r="AL33">
        <v>17.337999999999997</v>
      </c>
      <c r="AM33">
        <v>4.6368595428571426</v>
      </c>
      <c r="AN33">
        <v>0</v>
      </c>
      <c r="AO33">
        <v>9.0387360000000001</v>
      </c>
      <c r="AP33">
        <v>5.0635368000000005</v>
      </c>
      <c r="AQ33">
        <v>32.359470000000002</v>
      </c>
      <c r="AR33">
        <v>4.8487679999999997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24.390448230222642</v>
      </c>
      <c r="BB33">
        <f t="shared" si="0"/>
        <v>721.49484131480074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87.652511444395572</v>
      </c>
      <c r="L34">
        <v>72.273624495218485</v>
      </c>
      <c r="M34">
        <v>63.766265872569953</v>
      </c>
      <c r="N34">
        <v>51.881947483588633</v>
      </c>
      <c r="O34">
        <v>73.287545195201474</v>
      </c>
      <c r="P34">
        <v>27.531171057513912</v>
      </c>
      <c r="Q34">
        <v>0</v>
      </c>
      <c r="R34">
        <v>9.5208346452074419</v>
      </c>
      <c r="S34">
        <v>5.9849767124430953</v>
      </c>
      <c r="T34">
        <v>0</v>
      </c>
      <c r="U34">
        <v>51.143448490390675</v>
      </c>
      <c r="V34">
        <v>9.1045999999999996</v>
      </c>
      <c r="W34">
        <v>9.9987088444157521</v>
      </c>
      <c r="X34">
        <v>64.788586674911159</v>
      </c>
      <c r="Y34">
        <v>0</v>
      </c>
      <c r="Z34">
        <v>2.8784289599999995</v>
      </c>
      <c r="AA34">
        <v>0</v>
      </c>
      <c r="AB34">
        <v>5.7842815680000008</v>
      </c>
      <c r="AC34">
        <v>4.2505073280000003</v>
      </c>
      <c r="AD34">
        <v>16.050188044800002</v>
      </c>
      <c r="AE34">
        <v>21.13101</v>
      </c>
      <c r="AF34">
        <v>6.1515000000000013</v>
      </c>
      <c r="AG34">
        <v>27.76266</v>
      </c>
      <c r="AH34">
        <v>21.004081200000002</v>
      </c>
      <c r="AI34">
        <v>1.3977540000000002</v>
      </c>
      <c r="AJ34">
        <v>0</v>
      </c>
      <c r="AK34">
        <v>22.295999999999999</v>
      </c>
      <c r="AL34">
        <v>17.337999999999997</v>
      </c>
      <c r="AM34">
        <v>2.3184297714285713</v>
      </c>
      <c r="AN34">
        <v>0</v>
      </c>
      <c r="AO34">
        <v>9.0387360000000001</v>
      </c>
      <c r="AP34">
        <v>5.0635368000000005</v>
      </c>
      <c r="AQ34">
        <v>21.572980000000001</v>
      </c>
      <c r="AR34">
        <v>1.9395072000000002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23.389493851953656</v>
      </c>
      <c r="BB34">
        <f t="shared" si="0"/>
        <v>691.88557529613092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87.594707275312544</v>
      </c>
      <c r="L35">
        <v>72.014817577144527</v>
      </c>
      <c r="M35">
        <v>63.766265872569953</v>
      </c>
      <c r="N35">
        <v>51.881947483588633</v>
      </c>
      <c r="O35">
        <v>73.287545195201474</v>
      </c>
      <c r="P35">
        <v>27.531171057513912</v>
      </c>
      <c r="Q35">
        <v>0</v>
      </c>
      <c r="R35">
        <v>9.148086525297618</v>
      </c>
      <c r="S35">
        <v>5.719072852263702</v>
      </c>
      <c r="T35">
        <v>0</v>
      </c>
      <c r="U35">
        <v>51.143448490390675</v>
      </c>
      <c r="V35">
        <v>9.1045999999999996</v>
      </c>
      <c r="W35">
        <v>9.9987088444157521</v>
      </c>
      <c r="X35">
        <v>64.788586674911159</v>
      </c>
      <c r="Y35">
        <v>0</v>
      </c>
      <c r="Z35">
        <v>2.8784289599999995</v>
      </c>
      <c r="AA35">
        <v>0</v>
      </c>
      <c r="AB35">
        <v>5.7842815680000008</v>
      </c>
      <c r="AC35">
        <v>4.2505073280000003</v>
      </c>
      <c r="AD35">
        <v>16.050188044800002</v>
      </c>
      <c r="AE35">
        <v>21.13101</v>
      </c>
      <c r="AF35">
        <v>6.1515000000000013</v>
      </c>
      <c r="AG35">
        <v>27.76266</v>
      </c>
      <c r="AH35">
        <v>20.546566559999999</v>
      </c>
      <c r="AI35">
        <v>1.3977540000000002</v>
      </c>
      <c r="AJ35">
        <v>0</v>
      </c>
      <c r="AK35">
        <v>22.295999999999999</v>
      </c>
      <c r="AL35">
        <v>17.337999999999997</v>
      </c>
      <c r="AM35">
        <v>0</v>
      </c>
      <c r="AN35">
        <v>0</v>
      </c>
      <c r="AO35">
        <v>9.0387360000000001</v>
      </c>
      <c r="AP35">
        <v>5.0635368000000005</v>
      </c>
      <c r="AQ35">
        <v>21.572980000000001</v>
      </c>
      <c r="AR35">
        <v>1.9395072000000002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23.267483717698656</v>
      </c>
      <c r="BB35">
        <f t="shared" si="0"/>
        <v>688.2763779517112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87.607788500132045</v>
      </c>
      <c r="L36">
        <v>72.014817577144527</v>
      </c>
      <c r="M36">
        <v>63.766265872569953</v>
      </c>
      <c r="N36">
        <v>51.881947483588633</v>
      </c>
      <c r="O36">
        <v>73.287545195201474</v>
      </c>
      <c r="P36">
        <v>27.531171057513912</v>
      </c>
      <c r="Q36">
        <v>0</v>
      </c>
      <c r="R36">
        <v>9.148086525297618</v>
      </c>
      <c r="S36">
        <v>5.719072852263702</v>
      </c>
      <c r="T36">
        <v>0</v>
      </c>
      <c r="U36">
        <v>51.143448490390675</v>
      </c>
      <c r="V36">
        <v>9.1045999999999996</v>
      </c>
      <c r="W36">
        <v>9.9987088444157521</v>
      </c>
      <c r="X36">
        <v>64.788586674911159</v>
      </c>
      <c r="Y36">
        <v>0</v>
      </c>
      <c r="Z36">
        <v>2.8784289599999995</v>
      </c>
      <c r="AA36">
        <v>0</v>
      </c>
      <c r="AB36">
        <v>5.7842815680000008</v>
      </c>
      <c r="AC36">
        <v>4.2505073280000003</v>
      </c>
      <c r="AD36">
        <v>16.050188044800002</v>
      </c>
      <c r="AE36">
        <v>21.13101</v>
      </c>
      <c r="AF36">
        <v>6.1515000000000013</v>
      </c>
      <c r="AG36">
        <v>27.76266</v>
      </c>
      <c r="AH36">
        <v>20.546566559999999</v>
      </c>
      <c r="AI36">
        <v>0</v>
      </c>
      <c r="AJ36">
        <v>0</v>
      </c>
      <c r="AK36">
        <v>22.295999999999999</v>
      </c>
      <c r="AL36">
        <v>17.337999999999997</v>
      </c>
      <c r="AM36">
        <v>0</v>
      </c>
      <c r="AN36">
        <v>0</v>
      </c>
      <c r="AO36">
        <v>9.0387360000000001</v>
      </c>
      <c r="AP36">
        <v>5.0635368000000005</v>
      </c>
      <c r="AQ36">
        <v>10.786490000000001</v>
      </c>
      <c r="AR36">
        <v>1.9395072000000002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22.86948689200943</v>
      </c>
      <c r="BB36">
        <f t="shared" si="0"/>
        <v>676.50321200221993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87.593545016640263</v>
      </c>
      <c r="L37">
        <v>72.014817577144527</v>
      </c>
      <c r="M37">
        <v>63.766265872569953</v>
      </c>
      <c r="N37">
        <v>51.881947483588633</v>
      </c>
      <c r="O37">
        <v>73.287545195201474</v>
      </c>
      <c r="P37">
        <v>27.531171057513912</v>
      </c>
      <c r="Q37">
        <v>0</v>
      </c>
      <c r="R37">
        <v>9.148086525297618</v>
      </c>
      <c r="S37">
        <v>5.719072852263702</v>
      </c>
      <c r="T37">
        <v>0</v>
      </c>
      <c r="U37">
        <v>51.143448490390675</v>
      </c>
      <c r="V37">
        <v>9.1045999999999996</v>
      </c>
      <c r="W37">
        <v>9.9987088444157521</v>
      </c>
      <c r="X37">
        <v>64.788586674911159</v>
      </c>
      <c r="Y37">
        <v>0</v>
      </c>
      <c r="Z37">
        <v>2.8784289599999995</v>
      </c>
      <c r="AA37">
        <v>0</v>
      </c>
      <c r="AB37">
        <v>5.7842815680000008</v>
      </c>
      <c r="AC37">
        <v>4.2505073280000003</v>
      </c>
      <c r="AD37">
        <v>16.050188044800002</v>
      </c>
      <c r="AE37">
        <v>21.13101</v>
      </c>
      <c r="AF37">
        <v>6.1515000000000013</v>
      </c>
      <c r="AG37">
        <v>27.76266</v>
      </c>
      <c r="AH37">
        <v>20.546566559999999</v>
      </c>
      <c r="AI37">
        <v>0</v>
      </c>
      <c r="AJ37">
        <v>0</v>
      </c>
      <c r="AK37">
        <v>22.295999999999999</v>
      </c>
      <c r="AL37">
        <v>17.337999999999997</v>
      </c>
      <c r="AM37">
        <v>0</v>
      </c>
      <c r="AN37">
        <v>0</v>
      </c>
      <c r="AO37">
        <v>11.104732800000001</v>
      </c>
      <c r="AP37">
        <v>5.0635368000000005</v>
      </c>
      <c r="AQ37">
        <v>0</v>
      </c>
      <c r="AR37">
        <v>1.9395072000000002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22.583861020873844</v>
      </c>
      <c r="BB37">
        <f t="shared" si="0"/>
        <v>668.05410118986367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87.607788500132045</v>
      </c>
      <c r="L38">
        <v>72.014817577144527</v>
      </c>
      <c r="M38">
        <v>63.766265872569953</v>
      </c>
      <c r="N38">
        <v>51.881947483588633</v>
      </c>
      <c r="O38">
        <v>73.287545195201474</v>
      </c>
      <c r="P38">
        <v>27.531171057513912</v>
      </c>
      <c r="Q38">
        <v>0</v>
      </c>
      <c r="R38">
        <v>9.148086525297618</v>
      </c>
      <c r="S38">
        <v>5.719072852263702</v>
      </c>
      <c r="T38">
        <v>0</v>
      </c>
      <c r="U38">
        <v>51.143448490390675</v>
      </c>
      <c r="V38">
        <v>9.1045999999999996</v>
      </c>
      <c r="W38">
        <v>9.9987088444157521</v>
      </c>
      <c r="X38">
        <v>64.788586674911159</v>
      </c>
      <c r="Y38">
        <v>0</v>
      </c>
      <c r="Z38">
        <v>2.8784289599999995</v>
      </c>
      <c r="AA38">
        <v>0</v>
      </c>
      <c r="AB38">
        <v>5.7842815680000008</v>
      </c>
      <c r="AC38">
        <v>4.2505073280000003</v>
      </c>
      <c r="AD38">
        <v>16.050188044800002</v>
      </c>
      <c r="AE38">
        <v>21.13101</v>
      </c>
      <c r="AF38">
        <v>6.1515000000000013</v>
      </c>
      <c r="AG38">
        <v>27.76266</v>
      </c>
      <c r="AH38">
        <v>20.546566559999999</v>
      </c>
      <c r="AI38">
        <v>0</v>
      </c>
      <c r="AJ38">
        <v>0</v>
      </c>
      <c r="AK38">
        <v>22.295999999999999</v>
      </c>
      <c r="AL38">
        <v>17.337999999999997</v>
      </c>
      <c r="AM38">
        <v>0</v>
      </c>
      <c r="AN38">
        <v>0</v>
      </c>
      <c r="AO38">
        <v>11.104732800000001</v>
      </c>
      <c r="AP38">
        <v>5.0635368000000005</v>
      </c>
      <c r="AQ38">
        <v>0</v>
      </c>
      <c r="AR38">
        <v>1.9395072000000002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22.58432664425705</v>
      </c>
      <c r="BB38">
        <f t="shared" si="0"/>
        <v>668.06787904997225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87.610900699762354</v>
      </c>
      <c r="L39">
        <v>72.014817577144527</v>
      </c>
      <c r="M39">
        <v>63.766265872569953</v>
      </c>
      <c r="N39">
        <v>51.881947483588633</v>
      </c>
      <c r="O39">
        <v>73.287545195201474</v>
      </c>
      <c r="P39">
        <v>27.531171057513912</v>
      </c>
      <c r="Q39">
        <v>0</v>
      </c>
      <c r="R39">
        <v>9.148086525297618</v>
      </c>
      <c r="S39">
        <v>5.719072852263702</v>
      </c>
      <c r="T39">
        <v>0</v>
      </c>
      <c r="U39">
        <v>51.143448490390675</v>
      </c>
      <c r="V39">
        <v>9.1045999999999996</v>
      </c>
      <c r="W39">
        <v>9.9987088444157521</v>
      </c>
      <c r="X39">
        <v>49.994830972810917</v>
      </c>
      <c r="Y39">
        <v>0</v>
      </c>
      <c r="Z39">
        <v>2.8784289599999995</v>
      </c>
      <c r="AA39">
        <v>0</v>
      </c>
      <c r="AB39">
        <v>5.7842815680000008</v>
      </c>
      <c r="AC39">
        <v>4.2505073280000003</v>
      </c>
      <c r="AD39">
        <v>16.050188044800002</v>
      </c>
      <c r="AE39">
        <v>21.13101</v>
      </c>
      <c r="AF39">
        <v>6.1515000000000013</v>
      </c>
      <c r="AG39">
        <v>27.76266</v>
      </c>
      <c r="AH39">
        <v>20.546566559999999</v>
      </c>
      <c r="AI39">
        <v>0</v>
      </c>
      <c r="AJ39">
        <v>0</v>
      </c>
      <c r="AK39">
        <v>22.295999999999999</v>
      </c>
      <c r="AL39">
        <v>17.337999999999997</v>
      </c>
      <c r="AM39">
        <v>0</v>
      </c>
      <c r="AN39">
        <v>0</v>
      </c>
      <c r="AO39">
        <v>12.783355200000001</v>
      </c>
      <c r="AP39">
        <v>5.0635368000000005</v>
      </c>
      <c r="AQ39">
        <v>0</v>
      </c>
      <c r="AR39">
        <v>4.8487679999999997</v>
      </c>
      <c r="AS39">
        <v>2.3632473599999999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22.250696833266801</v>
      </c>
      <c r="BB39">
        <f t="shared" si="0"/>
        <v>658.19874855849253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87.608679937945595</v>
      </c>
      <c r="L40">
        <v>72.014817577144527</v>
      </c>
      <c r="M40">
        <v>63.766265872569953</v>
      </c>
      <c r="N40">
        <v>51.881947483588633</v>
      </c>
      <c r="O40">
        <v>73.287545195201474</v>
      </c>
      <c r="P40">
        <v>27.531171057513912</v>
      </c>
      <c r="Q40">
        <v>0</v>
      </c>
      <c r="R40">
        <v>9.148086525297618</v>
      </c>
      <c r="S40">
        <v>5.719072852263702</v>
      </c>
      <c r="T40">
        <v>0</v>
      </c>
      <c r="U40">
        <v>51.143448490390675</v>
      </c>
      <c r="V40">
        <v>9.1045999999999996</v>
      </c>
      <c r="W40">
        <v>9.9987088444157521</v>
      </c>
      <c r="X40">
        <v>39.997932389124365</v>
      </c>
      <c r="Y40">
        <v>0</v>
      </c>
      <c r="Z40">
        <v>2.8784289599999995</v>
      </c>
      <c r="AA40">
        <v>0</v>
      </c>
      <c r="AB40">
        <v>5.7842815680000008</v>
      </c>
      <c r="AC40">
        <v>4.2505073280000003</v>
      </c>
      <c r="AD40">
        <v>16.050188044800002</v>
      </c>
      <c r="AE40">
        <v>21.13101</v>
      </c>
      <c r="AF40">
        <v>6.1515000000000013</v>
      </c>
      <c r="AG40">
        <v>27.76266</v>
      </c>
      <c r="AH40">
        <v>20.546566559999999</v>
      </c>
      <c r="AI40">
        <v>0</v>
      </c>
      <c r="AJ40">
        <v>0</v>
      </c>
      <c r="AK40">
        <v>22.295999999999999</v>
      </c>
      <c r="AL40">
        <v>17.337999999999997</v>
      </c>
      <c r="AM40">
        <v>0</v>
      </c>
      <c r="AN40">
        <v>0</v>
      </c>
      <c r="AO40">
        <v>12.783355200000001</v>
      </c>
      <c r="AP40">
        <v>5.0635368000000005</v>
      </c>
      <c r="AQ40">
        <v>0</v>
      </c>
      <c r="AR40">
        <v>4.8487679999999997</v>
      </c>
      <c r="AS40">
        <v>2.3632473599999999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21.923725144219794</v>
      </c>
      <c r="BB40">
        <f t="shared" si="0"/>
        <v>648.52660090203619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87.610900699762354</v>
      </c>
      <c r="L41">
        <v>72.014817577144527</v>
      </c>
      <c r="M41">
        <v>63.766265872569953</v>
      </c>
      <c r="N41">
        <v>51.881947483588633</v>
      </c>
      <c r="O41">
        <v>73.287545195201474</v>
      </c>
      <c r="P41">
        <v>27.531171057513912</v>
      </c>
      <c r="Q41">
        <v>0</v>
      </c>
      <c r="R41">
        <v>9.148086525297618</v>
      </c>
      <c r="S41">
        <v>5.719072852263702</v>
      </c>
      <c r="T41">
        <v>0</v>
      </c>
      <c r="U41">
        <v>51.143448490390675</v>
      </c>
      <c r="V41">
        <v>9.1045999999999996</v>
      </c>
      <c r="W41">
        <v>9.9987088444157521</v>
      </c>
      <c r="X41">
        <v>24.997415486405458</v>
      </c>
      <c r="Y41">
        <v>0</v>
      </c>
      <c r="Z41">
        <v>2.8784289599999995</v>
      </c>
      <c r="AA41">
        <v>0</v>
      </c>
      <c r="AB41">
        <v>5.7842815680000008</v>
      </c>
      <c r="AC41">
        <v>4.2505073280000003</v>
      </c>
      <c r="AD41">
        <v>16.050188044800002</v>
      </c>
      <c r="AE41">
        <v>21.13101</v>
      </c>
      <c r="AF41">
        <v>6.1515000000000013</v>
      </c>
      <c r="AG41">
        <v>27.76266</v>
      </c>
      <c r="AH41">
        <v>20.546566559999999</v>
      </c>
      <c r="AI41">
        <v>0</v>
      </c>
      <c r="AJ41">
        <v>0</v>
      </c>
      <c r="AK41">
        <v>22.295999999999999</v>
      </c>
      <c r="AL41">
        <v>17.337999999999997</v>
      </c>
      <c r="AM41">
        <v>0</v>
      </c>
      <c r="AN41">
        <v>0</v>
      </c>
      <c r="AO41">
        <v>12.783355200000001</v>
      </c>
      <c r="AP41">
        <v>5.0635368000000005</v>
      </c>
      <c r="AQ41">
        <v>0</v>
      </c>
      <c r="AR41">
        <v>6.3033983999999998</v>
      </c>
      <c r="AS41">
        <v>2.3632473599999999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21.480847585261337</v>
      </c>
      <c r="BB41">
        <f t="shared" si="0"/>
        <v>635.42581272009249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87.608679937945595</v>
      </c>
      <c r="L42">
        <v>72.014817577144527</v>
      </c>
      <c r="M42">
        <v>63.766265872569953</v>
      </c>
      <c r="N42">
        <v>51.881947483588633</v>
      </c>
      <c r="O42">
        <v>73.287545195201474</v>
      </c>
      <c r="P42">
        <v>27.531171057513912</v>
      </c>
      <c r="Q42">
        <v>0</v>
      </c>
      <c r="R42">
        <v>9.148086525297618</v>
      </c>
      <c r="S42">
        <v>5.719072852263702</v>
      </c>
      <c r="T42">
        <v>0</v>
      </c>
      <c r="U42">
        <v>51.143448490390675</v>
      </c>
      <c r="V42">
        <v>2</v>
      </c>
      <c r="W42">
        <v>9.9987088444157521</v>
      </c>
      <c r="X42">
        <v>24.997415486405458</v>
      </c>
      <c r="Y42">
        <v>0</v>
      </c>
      <c r="Z42">
        <v>2.8784289599999995</v>
      </c>
      <c r="AA42">
        <v>0</v>
      </c>
      <c r="AB42">
        <v>5.7842815680000008</v>
      </c>
      <c r="AC42">
        <v>4.2505073280000003</v>
      </c>
      <c r="AD42">
        <v>16.050188044800002</v>
      </c>
      <c r="AE42">
        <v>21.13101</v>
      </c>
      <c r="AF42">
        <v>6.1515000000000013</v>
      </c>
      <c r="AG42">
        <v>27.76266</v>
      </c>
      <c r="AH42">
        <v>20.546566559999999</v>
      </c>
      <c r="AI42">
        <v>0</v>
      </c>
      <c r="AJ42">
        <v>0</v>
      </c>
      <c r="AK42">
        <v>22.295999999999999</v>
      </c>
      <c r="AL42">
        <v>17.337999999999997</v>
      </c>
      <c r="AM42">
        <v>0</v>
      </c>
      <c r="AN42">
        <v>0</v>
      </c>
      <c r="AO42">
        <v>12.783355200000001</v>
      </c>
      <c r="AP42">
        <v>5.0635368000000005</v>
      </c>
      <c r="AQ42">
        <v>0</v>
      </c>
      <c r="AR42">
        <v>6.3033983999999998</v>
      </c>
      <c r="AS42">
        <v>2.3632473599999999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21.248454479900882</v>
      </c>
      <c r="BB42">
        <f t="shared" si="0"/>
        <v>628.5513850636363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87.610900699762354</v>
      </c>
      <c r="L43">
        <v>72.014817577144527</v>
      </c>
      <c r="M43">
        <v>63.766265872569953</v>
      </c>
      <c r="N43">
        <v>51.881947483588633</v>
      </c>
      <c r="O43">
        <v>73.287545195201474</v>
      </c>
      <c r="P43">
        <v>27.531171057513912</v>
      </c>
      <c r="Q43">
        <v>0</v>
      </c>
      <c r="R43">
        <v>9.148086525297618</v>
      </c>
      <c r="S43">
        <v>5.719072852263702</v>
      </c>
      <c r="T43">
        <v>0</v>
      </c>
      <c r="U43">
        <v>51.143448490390675</v>
      </c>
      <c r="V43">
        <v>2</v>
      </c>
      <c r="W43">
        <v>9.9987088444157521</v>
      </c>
      <c r="X43">
        <v>24.999530929050906</v>
      </c>
      <c r="Y43">
        <v>0</v>
      </c>
      <c r="Z43">
        <v>2.8784289599999995</v>
      </c>
      <c r="AA43">
        <v>0</v>
      </c>
      <c r="AB43">
        <v>5.7842815680000008</v>
      </c>
      <c r="AC43">
        <v>4.2505073280000003</v>
      </c>
      <c r="AD43">
        <v>16.050188044800002</v>
      </c>
      <c r="AE43">
        <v>21.13101</v>
      </c>
      <c r="AF43">
        <v>6.1515000000000013</v>
      </c>
      <c r="AG43">
        <v>27.76266</v>
      </c>
      <c r="AH43">
        <v>20.546566559999999</v>
      </c>
      <c r="AI43">
        <v>0</v>
      </c>
      <c r="AJ43">
        <v>0</v>
      </c>
      <c r="AK43">
        <v>22.295999999999999</v>
      </c>
      <c r="AL43">
        <v>17.337999999999997</v>
      </c>
      <c r="AM43">
        <v>0</v>
      </c>
      <c r="AN43">
        <v>0</v>
      </c>
      <c r="AO43">
        <v>12.783355200000001</v>
      </c>
      <c r="AP43">
        <v>5.0635368000000005</v>
      </c>
      <c r="AQ43">
        <v>0</v>
      </c>
      <c r="AR43">
        <v>6.3033983999999998</v>
      </c>
      <c r="AS43">
        <v>2.3632473599999999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21.248596760235841</v>
      </c>
      <c r="BB43">
        <f t="shared" si="0"/>
        <v>628.55557898776351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87.608679937945595</v>
      </c>
      <c r="L44">
        <v>72.014817577144527</v>
      </c>
      <c r="M44">
        <v>63.766265872569953</v>
      </c>
      <c r="N44">
        <v>51.881947483588633</v>
      </c>
      <c r="O44">
        <v>73.287545195201474</v>
      </c>
      <c r="P44">
        <v>27.531171057513912</v>
      </c>
      <c r="Q44">
        <v>0</v>
      </c>
      <c r="R44">
        <v>9.148086525297618</v>
      </c>
      <c r="S44">
        <v>5.719072852263702</v>
      </c>
      <c r="T44">
        <v>0</v>
      </c>
      <c r="U44">
        <v>51.143448490390675</v>
      </c>
      <c r="V44">
        <v>2.0051679586563305</v>
      </c>
      <c r="W44">
        <v>9.9985228951255536</v>
      </c>
      <c r="X44">
        <v>24.999530929050906</v>
      </c>
      <c r="Y44">
        <v>0</v>
      </c>
      <c r="Z44">
        <v>2.8784289599999995</v>
      </c>
      <c r="AA44">
        <v>0</v>
      </c>
      <c r="AB44">
        <v>5.7842815680000008</v>
      </c>
      <c r="AC44">
        <v>4.2505073280000003</v>
      </c>
      <c r="AD44">
        <v>16.050188044800002</v>
      </c>
      <c r="AE44">
        <v>21.13101</v>
      </c>
      <c r="AF44">
        <v>6.1515000000000013</v>
      </c>
      <c r="AG44">
        <v>27.76266</v>
      </c>
      <c r="AH44">
        <v>20.546566559999999</v>
      </c>
      <c r="AI44">
        <v>0</v>
      </c>
      <c r="AJ44">
        <v>0</v>
      </c>
      <c r="AK44">
        <v>22.295999999999999</v>
      </c>
      <c r="AL44">
        <v>17.337999999999997</v>
      </c>
      <c r="AM44">
        <v>0</v>
      </c>
      <c r="AN44">
        <v>0</v>
      </c>
      <c r="AO44">
        <v>12.783355200000001</v>
      </c>
      <c r="AP44">
        <v>5.0635368000000005</v>
      </c>
      <c r="AQ44">
        <v>0</v>
      </c>
      <c r="AR44">
        <v>6.3033983999999998</v>
      </c>
      <c r="AS44">
        <v>2.3632473599999999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21.248686566581657</v>
      </c>
      <c r="BB44">
        <f t="shared" si="0"/>
        <v>628.55825042896709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87.610900699762354</v>
      </c>
      <c r="L45">
        <v>72.014817577144527</v>
      </c>
      <c r="M45">
        <v>63.766265872569953</v>
      </c>
      <c r="N45">
        <v>51.881947483588633</v>
      </c>
      <c r="O45">
        <v>73.287545195201474</v>
      </c>
      <c r="P45">
        <v>27.531171057513912</v>
      </c>
      <c r="Q45">
        <v>0</v>
      </c>
      <c r="R45">
        <v>9.148086525297618</v>
      </c>
      <c r="S45">
        <v>5.719072852263702</v>
      </c>
      <c r="T45">
        <v>0</v>
      </c>
      <c r="U45">
        <v>51.143448490390675</v>
      </c>
      <c r="V45">
        <v>2.0051679586563305</v>
      </c>
      <c r="W45">
        <v>9.9985228951255536</v>
      </c>
      <c r="X45">
        <v>24.999530929050906</v>
      </c>
      <c r="Y45">
        <v>0</v>
      </c>
      <c r="Z45">
        <v>2.8784289599999995</v>
      </c>
      <c r="AA45">
        <v>0</v>
      </c>
      <c r="AB45">
        <v>5.7842815680000008</v>
      </c>
      <c r="AC45">
        <v>4.2505073280000003</v>
      </c>
      <c r="AD45">
        <v>16.050188044800002</v>
      </c>
      <c r="AE45">
        <v>21.13101</v>
      </c>
      <c r="AF45">
        <v>6.1515000000000013</v>
      </c>
      <c r="AG45">
        <v>27.76266</v>
      </c>
      <c r="AH45">
        <v>20.546566559999999</v>
      </c>
      <c r="AI45">
        <v>0</v>
      </c>
      <c r="AJ45">
        <v>0</v>
      </c>
      <c r="AK45">
        <v>22.295999999999999</v>
      </c>
      <c r="AL45">
        <v>26.006999999999998</v>
      </c>
      <c r="AM45">
        <v>0</v>
      </c>
      <c r="AN45">
        <v>0</v>
      </c>
      <c r="AO45">
        <v>12.783355200000001</v>
      </c>
      <c r="AP45">
        <v>5.0635368000000005</v>
      </c>
      <c r="AQ45">
        <v>0</v>
      </c>
      <c r="AR45">
        <v>23.274086399999998</v>
      </c>
      <c r="AS45">
        <v>12.997860480000002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22.434929441542113</v>
      </c>
      <c r="BB45">
        <f t="shared" si="0"/>
        <v>663.64852943582343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87.608679937945595</v>
      </c>
      <c r="L46">
        <v>72.014817577144527</v>
      </c>
      <c r="M46">
        <v>63.766265872569953</v>
      </c>
      <c r="N46">
        <v>51.881947483588633</v>
      </c>
      <c r="O46">
        <v>73.287545195201474</v>
      </c>
      <c r="P46">
        <v>27.531171057513912</v>
      </c>
      <c r="Q46">
        <v>0</v>
      </c>
      <c r="R46">
        <v>9.148086525297618</v>
      </c>
      <c r="S46">
        <v>5.719072852263702</v>
      </c>
      <c r="T46">
        <v>0</v>
      </c>
      <c r="U46">
        <v>51.143448490390675</v>
      </c>
      <c r="V46">
        <v>2.0051679586563305</v>
      </c>
      <c r="W46">
        <v>9.9985228951255536</v>
      </c>
      <c r="X46">
        <v>24.999530929050906</v>
      </c>
      <c r="Y46">
        <v>0</v>
      </c>
      <c r="Z46">
        <v>2.8784289599999995</v>
      </c>
      <c r="AA46">
        <v>0</v>
      </c>
      <c r="AB46">
        <v>5.7842815680000008</v>
      </c>
      <c r="AC46">
        <v>4.2505073280000003</v>
      </c>
      <c r="AD46">
        <v>16.050188044800002</v>
      </c>
      <c r="AE46">
        <v>21.13101</v>
      </c>
      <c r="AF46">
        <v>6.1515000000000013</v>
      </c>
      <c r="AG46">
        <v>27.76266</v>
      </c>
      <c r="AH46">
        <v>20.546566559999999</v>
      </c>
      <c r="AI46">
        <v>0</v>
      </c>
      <c r="AJ46">
        <v>0</v>
      </c>
      <c r="AK46">
        <v>22.295999999999999</v>
      </c>
      <c r="AL46">
        <v>26.006999999999998</v>
      </c>
      <c r="AM46">
        <v>0</v>
      </c>
      <c r="AN46">
        <v>0</v>
      </c>
      <c r="AO46">
        <v>12.783355200000001</v>
      </c>
      <c r="AP46">
        <v>5.0635368000000005</v>
      </c>
      <c r="AQ46">
        <v>0</v>
      </c>
      <c r="AR46">
        <v>23.274086399999998</v>
      </c>
      <c r="AS46">
        <v>12.997860480000002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22.434856336181657</v>
      </c>
      <c r="BB46">
        <f t="shared" si="0"/>
        <v>663.64638177936718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87.610900699762354</v>
      </c>
      <c r="L47">
        <v>72.014817577144527</v>
      </c>
      <c r="M47">
        <v>63.766265872569953</v>
      </c>
      <c r="N47">
        <v>51.881947483588633</v>
      </c>
      <c r="O47">
        <v>73.287545195201474</v>
      </c>
      <c r="P47">
        <v>27.531171057513912</v>
      </c>
      <c r="Q47">
        <v>0</v>
      </c>
      <c r="R47">
        <v>9.148086525297618</v>
      </c>
      <c r="S47">
        <v>5.719072852263702</v>
      </c>
      <c r="T47">
        <v>0</v>
      </c>
      <c r="U47">
        <v>51.143448490390675</v>
      </c>
      <c r="V47">
        <v>2.0051679586563305</v>
      </c>
      <c r="W47">
        <v>9.9985228951255536</v>
      </c>
      <c r="X47">
        <v>24.999530929050906</v>
      </c>
      <c r="Y47">
        <v>0</v>
      </c>
      <c r="Z47">
        <v>2.8784289599999995</v>
      </c>
      <c r="AA47">
        <v>0</v>
      </c>
      <c r="AB47">
        <v>5.7842815680000008</v>
      </c>
      <c r="AC47">
        <v>4.2505073280000003</v>
      </c>
      <c r="AD47">
        <v>16.050188044800002</v>
      </c>
      <c r="AE47">
        <v>19.1587824</v>
      </c>
      <c r="AF47">
        <v>6.1515000000000013</v>
      </c>
      <c r="AG47">
        <v>27.76266</v>
      </c>
      <c r="AH47">
        <v>20.546566559999999</v>
      </c>
      <c r="AI47">
        <v>0</v>
      </c>
      <c r="AJ47">
        <v>0</v>
      </c>
      <c r="AK47">
        <v>22.295999999999999</v>
      </c>
      <c r="AL47">
        <v>26.006999999999998</v>
      </c>
      <c r="AM47">
        <v>0</v>
      </c>
      <c r="AN47">
        <v>0</v>
      </c>
      <c r="AO47">
        <v>12.783355200000001</v>
      </c>
      <c r="AP47">
        <v>5.0635368000000005</v>
      </c>
      <c r="AQ47">
        <v>0</v>
      </c>
      <c r="AR47">
        <v>1.9395072000000002</v>
      </c>
      <c r="AS47">
        <v>12.997860480000002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21.672796661542119</v>
      </c>
      <c r="BB47">
        <f t="shared" si="0"/>
        <v>641.10385541582343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87.608679937945595</v>
      </c>
      <c r="L48">
        <v>72.014817577144527</v>
      </c>
      <c r="M48">
        <v>63.766265872569953</v>
      </c>
      <c r="N48">
        <v>51.881947483588633</v>
      </c>
      <c r="O48">
        <v>73.287545195201474</v>
      </c>
      <c r="P48">
        <v>27.531171057513912</v>
      </c>
      <c r="Q48">
        <v>0</v>
      </c>
      <c r="R48">
        <v>9.148086525297618</v>
      </c>
      <c r="S48">
        <v>5.719072852263702</v>
      </c>
      <c r="T48">
        <v>0</v>
      </c>
      <c r="U48">
        <v>51.143448490390675</v>
      </c>
      <c r="V48">
        <v>2.0051679586563305</v>
      </c>
      <c r="W48">
        <v>9.9985228951255536</v>
      </c>
      <c r="X48">
        <v>24.999530929050906</v>
      </c>
      <c r="Y48">
        <v>0</v>
      </c>
      <c r="Z48">
        <v>2.8784289599999995</v>
      </c>
      <c r="AA48">
        <v>0</v>
      </c>
      <c r="AB48">
        <v>5.7842815680000008</v>
      </c>
      <c r="AC48">
        <v>4.2505073280000003</v>
      </c>
      <c r="AD48">
        <v>16.050188044800002</v>
      </c>
      <c r="AE48">
        <v>19.1587824</v>
      </c>
      <c r="AF48">
        <v>6.1515000000000013</v>
      </c>
      <c r="AG48">
        <v>27.76266</v>
      </c>
      <c r="AH48">
        <v>20.546566559999999</v>
      </c>
      <c r="AI48">
        <v>0</v>
      </c>
      <c r="AJ48">
        <v>0</v>
      </c>
      <c r="AK48">
        <v>22.295999999999999</v>
      </c>
      <c r="AL48">
        <v>26.006999999999998</v>
      </c>
      <c r="AM48">
        <v>0</v>
      </c>
      <c r="AN48">
        <v>0</v>
      </c>
      <c r="AO48">
        <v>12.783355200000001</v>
      </c>
      <c r="AP48">
        <v>5.0635368000000005</v>
      </c>
      <c r="AQ48">
        <v>0</v>
      </c>
      <c r="AR48">
        <v>1.9395072000000002</v>
      </c>
      <c r="AS48">
        <v>12.997860480000002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21.672723556181662</v>
      </c>
      <c r="BB48">
        <f t="shared" si="0"/>
        <v>641.10170775936717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87.610900699762354</v>
      </c>
      <c r="L49">
        <v>72.014817577144527</v>
      </c>
      <c r="M49">
        <v>63.766265872569953</v>
      </c>
      <c r="N49">
        <v>51.881947483588633</v>
      </c>
      <c r="O49">
        <v>73.287545195201474</v>
      </c>
      <c r="P49">
        <v>27.531171057513912</v>
      </c>
      <c r="Q49">
        <v>0</v>
      </c>
      <c r="R49">
        <v>9.148086525297618</v>
      </c>
      <c r="S49">
        <v>5.719072852263702</v>
      </c>
      <c r="T49">
        <v>0</v>
      </c>
      <c r="U49">
        <v>51.143448490390675</v>
      </c>
      <c r="V49">
        <v>2.0051679586563305</v>
      </c>
      <c r="W49">
        <v>9.9985228951255536</v>
      </c>
      <c r="X49">
        <v>24.999530929050906</v>
      </c>
      <c r="Y49">
        <v>0</v>
      </c>
      <c r="Z49">
        <v>2.8784289599999995</v>
      </c>
      <c r="AA49">
        <v>0</v>
      </c>
      <c r="AB49">
        <v>5.7842815680000008</v>
      </c>
      <c r="AC49">
        <v>4.2505073280000003</v>
      </c>
      <c r="AD49">
        <v>16.050188044800002</v>
      </c>
      <c r="AE49">
        <v>13.523846400000004</v>
      </c>
      <c r="AF49">
        <v>6.1515000000000013</v>
      </c>
      <c r="AG49">
        <v>27.76266</v>
      </c>
      <c r="AH49">
        <v>20.546566559999999</v>
      </c>
      <c r="AI49">
        <v>0</v>
      </c>
      <c r="AJ49">
        <v>0</v>
      </c>
      <c r="AK49">
        <v>22.295999999999999</v>
      </c>
      <c r="AL49">
        <v>26.006999999999998</v>
      </c>
      <c r="AM49">
        <v>0</v>
      </c>
      <c r="AN49">
        <v>0</v>
      </c>
      <c r="AO49">
        <v>12.783355200000001</v>
      </c>
      <c r="AP49">
        <v>4.219614</v>
      </c>
      <c r="AQ49">
        <v>0</v>
      </c>
      <c r="AR49">
        <v>1.9395072000000002</v>
      </c>
      <c r="AS49">
        <v>12.997860480000002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21.460938000742125</v>
      </c>
      <c r="BB49">
        <f t="shared" si="0"/>
        <v>634.83685527662351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87.608679937945595</v>
      </c>
      <c r="L50">
        <v>72.014817577144527</v>
      </c>
      <c r="M50">
        <v>63.766265872569953</v>
      </c>
      <c r="N50">
        <v>51.881947483588633</v>
      </c>
      <c r="O50">
        <v>73.287545195201474</v>
      </c>
      <c r="P50">
        <v>27.531171057513912</v>
      </c>
      <c r="Q50">
        <v>0</v>
      </c>
      <c r="R50">
        <v>9.148086525297618</v>
      </c>
      <c r="S50">
        <v>5.719072852263702</v>
      </c>
      <c r="T50">
        <v>0</v>
      </c>
      <c r="U50">
        <v>51.143448490390675</v>
      </c>
      <c r="V50">
        <v>2.0051679586563305</v>
      </c>
      <c r="W50">
        <v>9.9985228951255536</v>
      </c>
      <c r="X50">
        <v>24.999530929050906</v>
      </c>
      <c r="Y50">
        <v>0</v>
      </c>
      <c r="Z50">
        <v>2.8784289599999995</v>
      </c>
      <c r="AA50">
        <v>0</v>
      </c>
      <c r="AB50">
        <v>5.7842815680000008</v>
      </c>
      <c r="AC50">
        <v>4.2505073280000003</v>
      </c>
      <c r="AD50">
        <v>16.050188044800002</v>
      </c>
      <c r="AE50">
        <v>13.523846400000004</v>
      </c>
      <c r="AF50">
        <v>6.1515000000000013</v>
      </c>
      <c r="AG50">
        <v>27.76266</v>
      </c>
      <c r="AH50">
        <v>20.546566559999999</v>
      </c>
      <c r="AI50">
        <v>0</v>
      </c>
      <c r="AJ50">
        <v>0</v>
      </c>
      <c r="AK50">
        <v>22.295999999999999</v>
      </c>
      <c r="AL50">
        <v>26.006999999999998</v>
      </c>
      <c r="AM50">
        <v>0</v>
      </c>
      <c r="AN50">
        <v>0</v>
      </c>
      <c r="AO50">
        <v>12.783355200000001</v>
      </c>
      <c r="AP50">
        <v>3.3756912000000003</v>
      </c>
      <c r="AQ50">
        <v>0</v>
      </c>
      <c r="AR50">
        <v>1.9395072000000002</v>
      </c>
      <c r="AS50">
        <v>12.997860480000002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21.433268641781666</v>
      </c>
      <c r="BB50">
        <f t="shared" si="0"/>
        <v>634.01838107376727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87.610900699762354</v>
      </c>
      <c r="L51">
        <v>72.014817577144527</v>
      </c>
      <c r="M51">
        <v>63.766265872569953</v>
      </c>
      <c r="N51">
        <v>51.881947483588633</v>
      </c>
      <c r="O51">
        <v>73.287545195201474</v>
      </c>
      <c r="P51">
        <v>27.531171057513912</v>
      </c>
      <c r="Q51">
        <v>0</v>
      </c>
      <c r="R51">
        <v>9.148086525297618</v>
      </c>
      <c r="S51">
        <v>5.719072852263702</v>
      </c>
      <c r="T51">
        <v>0</v>
      </c>
      <c r="U51">
        <v>51.143448490390675</v>
      </c>
      <c r="V51">
        <v>2.0051679586563305</v>
      </c>
      <c r="W51">
        <v>9.9985228951255536</v>
      </c>
      <c r="X51">
        <v>24.999530929050906</v>
      </c>
      <c r="Y51">
        <v>0</v>
      </c>
      <c r="Z51">
        <v>2.8784289599999995</v>
      </c>
      <c r="AA51">
        <v>0</v>
      </c>
      <c r="AB51">
        <v>5.7842815680000008</v>
      </c>
      <c r="AC51">
        <v>4.2505073280000003</v>
      </c>
      <c r="AD51">
        <v>16.050188044800002</v>
      </c>
      <c r="AE51">
        <v>13.523846400000004</v>
      </c>
      <c r="AF51">
        <v>6.1515000000000013</v>
      </c>
      <c r="AG51">
        <v>27.76266</v>
      </c>
      <c r="AH51">
        <v>20.546566559999999</v>
      </c>
      <c r="AI51">
        <v>0</v>
      </c>
      <c r="AJ51">
        <v>0</v>
      </c>
      <c r="AK51">
        <v>22.295999999999999</v>
      </c>
      <c r="AL51">
        <v>26.006999999999998</v>
      </c>
      <c r="AM51">
        <v>0</v>
      </c>
      <c r="AN51">
        <v>0</v>
      </c>
      <c r="AO51">
        <v>12.783355200000001</v>
      </c>
      <c r="AP51">
        <v>0</v>
      </c>
      <c r="AQ51">
        <v>0</v>
      </c>
      <c r="AR51">
        <v>1.9395072000000002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21.052482879142126</v>
      </c>
      <c r="BB51">
        <f t="shared" si="0"/>
        <v>622.75433063822356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87.608679937945595</v>
      </c>
      <c r="L52">
        <v>72.014817577144527</v>
      </c>
      <c r="M52">
        <v>63.766265872569953</v>
      </c>
      <c r="N52">
        <v>51.881947483588633</v>
      </c>
      <c r="O52">
        <v>73.287545195201474</v>
      </c>
      <c r="P52">
        <v>27.531171057513912</v>
      </c>
      <c r="Q52">
        <v>0</v>
      </c>
      <c r="R52">
        <v>9.148086525297618</v>
      </c>
      <c r="S52">
        <v>5.719072852263702</v>
      </c>
      <c r="T52">
        <v>0</v>
      </c>
      <c r="U52">
        <v>51.143448490390675</v>
      </c>
      <c r="V52">
        <v>2.0051679586563305</v>
      </c>
      <c r="W52">
        <v>9.9987088444157521</v>
      </c>
      <c r="X52">
        <v>24.999530929050906</v>
      </c>
      <c r="Y52">
        <v>0</v>
      </c>
      <c r="Z52">
        <v>2.8784289599999995</v>
      </c>
      <c r="AA52">
        <v>0</v>
      </c>
      <c r="AB52">
        <v>5.7842815680000008</v>
      </c>
      <c r="AC52">
        <v>4.2505073280000003</v>
      </c>
      <c r="AD52">
        <v>16.050188044800002</v>
      </c>
      <c r="AE52">
        <v>13.523846400000004</v>
      </c>
      <c r="AF52">
        <v>6.1515000000000013</v>
      </c>
      <c r="AG52">
        <v>27.76266</v>
      </c>
      <c r="AH52">
        <v>20.546566559999999</v>
      </c>
      <c r="AI52">
        <v>0</v>
      </c>
      <c r="AJ52">
        <v>0</v>
      </c>
      <c r="AK52">
        <v>22.295999999999999</v>
      </c>
      <c r="AL52">
        <v>26.006999999999998</v>
      </c>
      <c r="AM52">
        <v>0</v>
      </c>
      <c r="AN52">
        <v>0</v>
      </c>
      <c r="AO52">
        <v>12.783355200000001</v>
      </c>
      <c r="AP52">
        <v>0</v>
      </c>
      <c r="AQ52">
        <v>0</v>
      </c>
      <c r="AR52">
        <v>1.9395072000000002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21.052415854323456</v>
      </c>
      <c r="BB52">
        <f t="shared" si="0"/>
        <v>622.75236285051562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87.610900699762354</v>
      </c>
      <c r="L53">
        <v>72.014817577144527</v>
      </c>
      <c r="M53">
        <v>63.766265872569953</v>
      </c>
      <c r="N53">
        <v>51.881947483588633</v>
      </c>
      <c r="O53">
        <v>73.287545195201474</v>
      </c>
      <c r="P53">
        <v>27.531171057513912</v>
      </c>
      <c r="Q53">
        <v>0</v>
      </c>
      <c r="R53">
        <v>9.148086525297618</v>
      </c>
      <c r="S53">
        <v>5.719072852263702</v>
      </c>
      <c r="T53">
        <v>0</v>
      </c>
      <c r="U53">
        <v>51.143448490390675</v>
      </c>
      <c r="V53">
        <v>2.0051679586563305</v>
      </c>
      <c r="W53">
        <v>9.9987088444157521</v>
      </c>
      <c r="X53">
        <v>24.999530929050906</v>
      </c>
      <c r="Y53">
        <v>0</v>
      </c>
      <c r="Z53">
        <v>0</v>
      </c>
      <c r="AA53">
        <v>0</v>
      </c>
      <c r="AB53">
        <v>5.7842815680000008</v>
      </c>
      <c r="AC53">
        <v>4.2505073280000003</v>
      </c>
      <c r="AD53">
        <v>16.050188044800002</v>
      </c>
      <c r="AE53">
        <v>13.523846400000004</v>
      </c>
      <c r="AF53">
        <v>6.1515000000000013</v>
      </c>
      <c r="AG53">
        <v>27.76266</v>
      </c>
      <c r="AH53">
        <v>20.546566559999999</v>
      </c>
      <c r="AI53">
        <v>0</v>
      </c>
      <c r="AJ53">
        <v>0</v>
      </c>
      <c r="AK53">
        <v>22.295999999999999</v>
      </c>
      <c r="AL53">
        <v>26.006999999999998</v>
      </c>
      <c r="AM53">
        <v>0</v>
      </c>
      <c r="AN53">
        <v>0</v>
      </c>
      <c r="AO53">
        <v>12.783355200000001</v>
      </c>
      <c r="AP53">
        <v>0</v>
      </c>
      <c r="AQ53">
        <v>0</v>
      </c>
      <c r="AR53">
        <v>1.9395072000000002</v>
      </c>
      <c r="AS53">
        <v>2.3632473599999999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20.88108632848391</v>
      </c>
      <c r="BB53">
        <f t="shared" si="0"/>
        <v>617.68423681817183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87.608679937945595</v>
      </c>
      <c r="L54">
        <v>72.014817577144527</v>
      </c>
      <c r="M54">
        <v>63.766265872569953</v>
      </c>
      <c r="N54">
        <v>51.881947483588633</v>
      </c>
      <c r="O54">
        <v>73.287545195201474</v>
      </c>
      <c r="P54">
        <v>27.531171057513912</v>
      </c>
      <c r="Q54">
        <v>0</v>
      </c>
      <c r="R54">
        <v>9.148086525297618</v>
      </c>
      <c r="S54">
        <v>5.719072852263702</v>
      </c>
      <c r="T54">
        <v>0</v>
      </c>
      <c r="U54">
        <v>51.143448490390675</v>
      </c>
      <c r="V54">
        <v>2</v>
      </c>
      <c r="W54">
        <v>9.9987088444157521</v>
      </c>
      <c r="X54">
        <v>24.997415486405458</v>
      </c>
      <c r="Y54">
        <v>0</v>
      </c>
      <c r="Z54">
        <v>0</v>
      </c>
      <c r="AA54">
        <v>0</v>
      </c>
      <c r="AB54">
        <v>5.7842815680000008</v>
      </c>
      <c r="AC54">
        <v>4.2505073280000003</v>
      </c>
      <c r="AD54">
        <v>16.050188044800002</v>
      </c>
      <c r="AE54">
        <v>13.523846400000004</v>
      </c>
      <c r="AF54">
        <v>6.1515000000000013</v>
      </c>
      <c r="AG54">
        <v>27.76266</v>
      </c>
      <c r="AH54">
        <v>24.955344</v>
      </c>
      <c r="AI54">
        <v>0</v>
      </c>
      <c r="AJ54">
        <v>0</v>
      </c>
      <c r="AK54">
        <v>22.295999999999999</v>
      </c>
      <c r="AL54">
        <v>26.006999999999998</v>
      </c>
      <c r="AM54">
        <v>0</v>
      </c>
      <c r="AN54">
        <v>0</v>
      </c>
      <c r="AO54">
        <v>12.783355200000001</v>
      </c>
      <c r="AP54">
        <v>0</v>
      </c>
      <c r="AQ54">
        <v>0</v>
      </c>
      <c r="AR54">
        <v>1.9395072000000002</v>
      </c>
      <c r="AS54">
        <v>2.3632473599999999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21.024942016700891</v>
      </c>
      <c r="BB54">
        <f t="shared" si="0"/>
        <v>621.93965440683633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87.612058449960386</v>
      </c>
      <c r="L55">
        <v>72.014817577144527</v>
      </c>
      <c r="M55">
        <v>63.766265872569953</v>
      </c>
      <c r="N55">
        <v>51.881947483588633</v>
      </c>
      <c r="O55">
        <v>73.287545195201474</v>
      </c>
      <c r="P55">
        <v>27.531171057513912</v>
      </c>
      <c r="Q55">
        <v>0</v>
      </c>
      <c r="R55">
        <v>9.148086525297618</v>
      </c>
      <c r="S55">
        <v>5.719072852263702</v>
      </c>
      <c r="T55">
        <v>0</v>
      </c>
      <c r="U55">
        <v>51.143448490390675</v>
      </c>
      <c r="V55">
        <v>2</v>
      </c>
      <c r="W55">
        <v>9.9987088444157521</v>
      </c>
      <c r="X55">
        <v>24.997415486405458</v>
      </c>
      <c r="Y55">
        <v>0</v>
      </c>
      <c r="Z55">
        <v>0</v>
      </c>
      <c r="AA55">
        <v>0</v>
      </c>
      <c r="AB55">
        <v>5.7842815680000008</v>
      </c>
      <c r="AC55">
        <v>4.2505073280000003</v>
      </c>
      <c r="AD55">
        <v>16.050188044800002</v>
      </c>
      <c r="AE55">
        <v>13.523846400000004</v>
      </c>
      <c r="AF55">
        <v>6.1515000000000013</v>
      </c>
      <c r="AG55">
        <v>27.76266</v>
      </c>
      <c r="AH55">
        <v>24.955344</v>
      </c>
      <c r="AI55">
        <v>0</v>
      </c>
      <c r="AJ55">
        <v>0</v>
      </c>
      <c r="AK55">
        <v>22.295999999999999</v>
      </c>
      <c r="AL55">
        <v>26.006999999999998</v>
      </c>
      <c r="AM55">
        <v>0</v>
      </c>
      <c r="AN55">
        <v>0</v>
      </c>
      <c r="AO55">
        <v>12.783355200000001</v>
      </c>
      <c r="AP55">
        <v>0</v>
      </c>
      <c r="AQ55">
        <v>0</v>
      </c>
      <c r="AR55">
        <v>1.9395072000000002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21.02505242071463</v>
      </c>
      <c r="BB55">
        <f t="shared" si="0"/>
        <v>621.94292251483739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87.612058449960386</v>
      </c>
      <c r="L56">
        <v>72.014817577144527</v>
      </c>
      <c r="M56">
        <v>63.766265872569953</v>
      </c>
      <c r="N56">
        <v>51.881947483588633</v>
      </c>
      <c r="O56">
        <v>73.287545195201474</v>
      </c>
      <c r="P56">
        <v>27.531171057513912</v>
      </c>
      <c r="Q56">
        <v>0</v>
      </c>
      <c r="R56">
        <v>9.148086525297618</v>
      </c>
      <c r="S56">
        <v>5.719072852263702</v>
      </c>
      <c r="T56">
        <v>0</v>
      </c>
      <c r="U56">
        <v>51.143448490390675</v>
      </c>
      <c r="V56">
        <v>2</v>
      </c>
      <c r="W56">
        <v>9.9987088444157521</v>
      </c>
      <c r="X56">
        <v>24.997415486405458</v>
      </c>
      <c r="Y56">
        <v>0</v>
      </c>
      <c r="Z56">
        <v>0</v>
      </c>
      <c r="AA56">
        <v>0</v>
      </c>
      <c r="AB56">
        <v>5.7842815680000008</v>
      </c>
      <c r="AC56">
        <v>4.2505073280000003</v>
      </c>
      <c r="AD56">
        <v>16.050188044800002</v>
      </c>
      <c r="AE56">
        <v>13.523846400000004</v>
      </c>
      <c r="AF56">
        <v>6.1515000000000013</v>
      </c>
      <c r="AG56">
        <v>27.76266</v>
      </c>
      <c r="AH56">
        <v>24.955344</v>
      </c>
      <c r="AI56">
        <v>0</v>
      </c>
      <c r="AJ56">
        <v>0</v>
      </c>
      <c r="AK56">
        <v>22.295999999999999</v>
      </c>
      <c r="AL56">
        <v>26.006999999999998</v>
      </c>
      <c r="AM56">
        <v>0</v>
      </c>
      <c r="AN56">
        <v>0</v>
      </c>
      <c r="AO56">
        <v>12.783355200000001</v>
      </c>
      <c r="AP56">
        <v>0</v>
      </c>
      <c r="AQ56">
        <v>0</v>
      </c>
      <c r="AR56">
        <v>1.9395072000000002</v>
      </c>
      <c r="AS56">
        <v>2.3632473599999999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21.02505242071463</v>
      </c>
      <c r="BB56">
        <f t="shared" si="0"/>
        <v>621.94292251483739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87.609840672035915</v>
      </c>
      <c r="L57">
        <v>72.014817577144527</v>
      </c>
      <c r="M57">
        <v>63.766265872569953</v>
      </c>
      <c r="N57">
        <v>51.881947483588633</v>
      </c>
      <c r="O57">
        <v>73.287545195201474</v>
      </c>
      <c r="P57">
        <v>27.531171057513912</v>
      </c>
      <c r="Q57">
        <v>0</v>
      </c>
      <c r="R57">
        <v>9.148086525297618</v>
      </c>
      <c r="S57">
        <v>5.719072852263702</v>
      </c>
      <c r="T57">
        <v>0</v>
      </c>
      <c r="U57">
        <v>51.143448490390675</v>
      </c>
      <c r="V57">
        <v>2</v>
      </c>
      <c r="W57">
        <v>9.9987088444157521</v>
      </c>
      <c r="X57">
        <v>24.997415486405458</v>
      </c>
      <c r="Y57">
        <v>0</v>
      </c>
      <c r="Z57">
        <v>0</v>
      </c>
      <c r="AA57">
        <v>0</v>
      </c>
      <c r="AB57">
        <v>5.7842815680000008</v>
      </c>
      <c r="AC57">
        <v>4.2505073280000003</v>
      </c>
      <c r="AD57">
        <v>16.050188044800002</v>
      </c>
      <c r="AE57">
        <v>13.523846400000004</v>
      </c>
      <c r="AF57">
        <v>6.1515000000000013</v>
      </c>
      <c r="AG57">
        <v>27.76266</v>
      </c>
      <c r="AH57">
        <v>24.955344</v>
      </c>
      <c r="AI57">
        <v>0</v>
      </c>
      <c r="AJ57">
        <v>0</v>
      </c>
      <c r="AK57">
        <v>22.295999999999999</v>
      </c>
      <c r="AL57">
        <v>26.006999999999998</v>
      </c>
      <c r="AM57">
        <v>0</v>
      </c>
      <c r="AN57">
        <v>0</v>
      </c>
      <c r="AO57">
        <v>12.783355200000001</v>
      </c>
      <c r="AP57">
        <v>0</v>
      </c>
      <c r="AQ57">
        <v>0</v>
      </c>
      <c r="AR57">
        <v>3.8790144000000004</v>
      </c>
      <c r="AS57">
        <v>2.3632473599999999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21.088401858927256</v>
      </c>
      <c r="BB57">
        <f t="shared" si="0"/>
        <v>623.81686249870029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87.612058449960386</v>
      </c>
      <c r="L58">
        <v>72.014817577144527</v>
      </c>
      <c r="M58">
        <v>63.766265872569953</v>
      </c>
      <c r="N58">
        <v>51.881947483588633</v>
      </c>
      <c r="O58">
        <v>73.287545195201474</v>
      </c>
      <c r="P58">
        <v>27.531171057513912</v>
      </c>
      <c r="Q58">
        <v>0</v>
      </c>
      <c r="R58">
        <v>9.148086525297618</v>
      </c>
      <c r="S58">
        <v>5.719072852263702</v>
      </c>
      <c r="T58">
        <v>0</v>
      </c>
      <c r="U58">
        <v>51.143448490390675</v>
      </c>
      <c r="V58">
        <v>2</v>
      </c>
      <c r="W58">
        <v>9.9987088444157521</v>
      </c>
      <c r="X58">
        <v>24.997415486405458</v>
      </c>
      <c r="Y58">
        <v>0</v>
      </c>
      <c r="Z58">
        <v>0</v>
      </c>
      <c r="AA58">
        <v>0</v>
      </c>
      <c r="AB58">
        <v>5.7842815680000008</v>
      </c>
      <c r="AC58">
        <v>4.2505073280000003</v>
      </c>
      <c r="AD58">
        <v>16.050188044800002</v>
      </c>
      <c r="AE58">
        <v>13.523846400000004</v>
      </c>
      <c r="AF58">
        <v>6.1515000000000013</v>
      </c>
      <c r="AG58">
        <v>27.76266</v>
      </c>
      <c r="AH58">
        <v>24.955344</v>
      </c>
      <c r="AI58">
        <v>0</v>
      </c>
      <c r="AJ58">
        <v>0</v>
      </c>
      <c r="AK58">
        <v>22.295999999999999</v>
      </c>
      <c r="AL58">
        <v>26.006999999999998</v>
      </c>
      <c r="AM58">
        <v>0</v>
      </c>
      <c r="AN58">
        <v>0</v>
      </c>
      <c r="AO58">
        <v>12.783355200000001</v>
      </c>
      <c r="AP58">
        <v>0</v>
      </c>
      <c r="AQ58">
        <v>0</v>
      </c>
      <c r="AR58">
        <v>3.8790144000000004</v>
      </c>
      <c r="AS58">
        <v>2.3632473599999999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21.08847421831463</v>
      </c>
      <c r="BB58">
        <f t="shared" si="0"/>
        <v>623.81900791723729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87.609840672035915</v>
      </c>
      <c r="L59">
        <v>72.014817577144527</v>
      </c>
      <c r="M59">
        <v>63.766265872569953</v>
      </c>
      <c r="N59">
        <v>51.881947483588633</v>
      </c>
      <c r="O59">
        <v>73.287545195201474</v>
      </c>
      <c r="P59">
        <v>27.531171057513912</v>
      </c>
      <c r="Q59">
        <v>0</v>
      </c>
      <c r="R59">
        <v>9.148086525297618</v>
      </c>
      <c r="S59">
        <v>5.719072852263702</v>
      </c>
      <c r="T59">
        <v>0</v>
      </c>
      <c r="U59">
        <v>51.143448490390675</v>
      </c>
      <c r="V59">
        <v>2</v>
      </c>
      <c r="W59">
        <v>9.9987088444157521</v>
      </c>
      <c r="X59">
        <v>24.997415486405458</v>
      </c>
      <c r="Y59">
        <v>0</v>
      </c>
      <c r="Z59">
        <v>0</v>
      </c>
      <c r="AA59">
        <v>0</v>
      </c>
      <c r="AB59">
        <v>5.7842815680000008</v>
      </c>
      <c r="AC59">
        <v>4.2505073280000003</v>
      </c>
      <c r="AD59">
        <v>16.050188044800002</v>
      </c>
      <c r="AE59">
        <v>13.523846400000004</v>
      </c>
      <c r="AF59">
        <v>6.1515000000000013</v>
      </c>
      <c r="AG59">
        <v>27.76266</v>
      </c>
      <c r="AH59">
        <v>24.955344</v>
      </c>
      <c r="AI59">
        <v>0</v>
      </c>
      <c r="AJ59">
        <v>0</v>
      </c>
      <c r="AK59">
        <v>22.295999999999999</v>
      </c>
      <c r="AL59">
        <v>26.006999999999998</v>
      </c>
      <c r="AM59">
        <v>0</v>
      </c>
      <c r="AN59">
        <v>0</v>
      </c>
      <c r="AO59">
        <v>12.783355200000001</v>
      </c>
      <c r="AP59">
        <v>0</v>
      </c>
      <c r="AQ59">
        <v>0</v>
      </c>
      <c r="AR59">
        <v>3.8790144000000004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21.165679977327258</v>
      </c>
      <c r="BB59">
        <f t="shared" si="0"/>
        <v>626.1028317403003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87.612058449960386</v>
      </c>
      <c r="L60">
        <v>72.014817577144527</v>
      </c>
      <c r="M60">
        <v>63.766265872569953</v>
      </c>
      <c r="N60">
        <v>51.881947483588633</v>
      </c>
      <c r="O60">
        <v>73.287545195201474</v>
      </c>
      <c r="P60">
        <v>27.531171057513912</v>
      </c>
      <c r="Q60">
        <v>0</v>
      </c>
      <c r="R60">
        <v>9.148086525297618</v>
      </c>
      <c r="S60">
        <v>5.719072852263702</v>
      </c>
      <c r="T60">
        <v>0</v>
      </c>
      <c r="U60">
        <v>51.143448490390675</v>
      </c>
      <c r="V60">
        <v>2</v>
      </c>
      <c r="W60">
        <v>9.9987088444157521</v>
      </c>
      <c r="X60">
        <v>24.999530929050906</v>
      </c>
      <c r="Y60">
        <v>0</v>
      </c>
      <c r="Z60">
        <v>0</v>
      </c>
      <c r="AA60">
        <v>0</v>
      </c>
      <c r="AB60">
        <v>5.7842815680000008</v>
      </c>
      <c r="AC60">
        <v>4.2505073280000003</v>
      </c>
      <c r="AD60">
        <v>16.050188044800002</v>
      </c>
      <c r="AE60">
        <v>13.523846400000004</v>
      </c>
      <c r="AF60">
        <v>6.1515000000000013</v>
      </c>
      <c r="AG60">
        <v>27.76266</v>
      </c>
      <c r="AH60">
        <v>24.955344</v>
      </c>
      <c r="AI60">
        <v>0</v>
      </c>
      <c r="AJ60">
        <v>0</v>
      </c>
      <c r="AK60">
        <v>22.295999999999999</v>
      </c>
      <c r="AL60">
        <v>26.006999999999998</v>
      </c>
      <c r="AM60">
        <v>0</v>
      </c>
      <c r="AN60">
        <v>0</v>
      </c>
      <c r="AO60">
        <v>12.783355200000001</v>
      </c>
      <c r="AP60">
        <v>0</v>
      </c>
      <c r="AQ60">
        <v>0</v>
      </c>
      <c r="AR60">
        <v>3.8790144000000004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21.165821511689131</v>
      </c>
      <c r="BB60">
        <f t="shared" si="0"/>
        <v>626.10702342650825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87.609840672035915</v>
      </c>
      <c r="L61">
        <v>72.014817577144527</v>
      </c>
      <c r="M61">
        <v>63.766265872569953</v>
      </c>
      <c r="N61">
        <v>51.881947483588633</v>
      </c>
      <c r="O61">
        <v>73.287545195201474</v>
      </c>
      <c r="P61">
        <v>27.531171057513912</v>
      </c>
      <c r="Q61">
        <v>0</v>
      </c>
      <c r="R61">
        <v>9.148086525297618</v>
      </c>
      <c r="S61">
        <v>5.719072852263702</v>
      </c>
      <c r="T61">
        <v>0</v>
      </c>
      <c r="U61">
        <v>51.143448490390675</v>
      </c>
      <c r="V61">
        <v>2</v>
      </c>
      <c r="W61">
        <v>9.9987088444157521</v>
      </c>
      <c r="X61">
        <v>24.999530929050906</v>
      </c>
      <c r="Y61">
        <v>0</v>
      </c>
      <c r="Z61">
        <v>0</v>
      </c>
      <c r="AA61">
        <v>0</v>
      </c>
      <c r="AB61">
        <v>5.7842815680000008</v>
      </c>
      <c r="AC61">
        <v>4.2505073280000003</v>
      </c>
      <c r="AD61">
        <v>16.050188044800002</v>
      </c>
      <c r="AE61">
        <v>13.523846400000004</v>
      </c>
      <c r="AF61">
        <v>6.1515000000000013</v>
      </c>
      <c r="AG61">
        <v>27.76266</v>
      </c>
      <c r="AH61">
        <v>24.955344</v>
      </c>
      <c r="AI61">
        <v>0</v>
      </c>
      <c r="AJ61">
        <v>0</v>
      </c>
      <c r="AK61">
        <v>22.295999999999999</v>
      </c>
      <c r="AL61">
        <v>17.337999999999997</v>
      </c>
      <c r="AM61">
        <v>0</v>
      </c>
      <c r="AN61">
        <v>0</v>
      </c>
      <c r="AO61">
        <v>12.783355200000001</v>
      </c>
      <c r="AP61">
        <v>0</v>
      </c>
      <c r="AQ61">
        <v>0</v>
      </c>
      <c r="AR61">
        <v>23.274086399999998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21.51649170670175</v>
      </c>
      <c r="BB61">
        <f t="shared" si="0"/>
        <v>636.48020745357121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87.612058449960386</v>
      </c>
      <c r="L62">
        <v>72.014817577144527</v>
      </c>
      <c r="M62">
        <v>63.766265872569953</v>
      </c>
      <c r="N62">
        <v>51.881947483588633</v>
      </c>
      <c r="O62">
        <v>73.287545195201474</v>
      </c>
      <c r="P62">
        <v>27.531171057513912</v>
      </c>
      <c r="Q62">
        <v>0</v>
      </c>
      <c r="R62">
        <v>9.148086525297618</v>
      </c>
      <c r="S62">
        <v>5.719072852263702</v>
      </c>
      <c r="T62">
        <v>0</v>
      </c>
      <c r="U62">
        <v>51.143448490390675</v>
      </c>
      <c r="V62">
        <v>2.0051679586563305</v>
      </c>
      <c r="W62">
        <v>9.9985228951255536</v>
      </c>
      <c r="X62">
        <v>24.999530929050906</v>
      </c>
      <c r="Y62">
        <v>0</v>
      </c>
      <c r="Z62">
        <v>0</v>
      </c>
      <c r="AA62">
        <v>0</v>
      </c>
      <c r="AB62">
        <v>5.7842815680000008</v>
      </c>
      <c r="AC62">
        <v>4.2505073280000003</v>
      </c>
      <c r="AD62">
        <v>16.050188044800002</v>
      </c>
      <c r="AE62">
        <v>13.523846400000004</v>
      </c>
      <c r="AF62">
        <v>6.1515000000000013</v>
      </c>
      <c r="AG62">
        <v>27.76266</v>
      </c>
      <c r="AH62">
        <v>24.955344</v>
      </c>
      <c r="AI62">
        <v>0</v>
      </c>
      <c r="AJ62">
        <v>0</v>
      </c>
      <c r="AK62">
        <v>22.295999999999999</v>
      </c>
      <c r="AL62">
        <v>17.337999999999997</v>
      </c>
      <c r="AM62">
        <v>0</v>
      </c>
      <c r="AN62">
        <v>0</v>
      </c>
      <c r="AO62">
        <v>12.783355200000001</v>
      </c>
      <c r="AP62">
        <v>0</v>
      </c>
      <c r="AQ62">
        <v>0</v>
      </c>
      <c r="AR62">
        <v>23.274086399999998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21.5167269777954</v>
      </c>
      <c r="BB62">
        <f t="shared" si="0"/>
        <v>636.48717196976816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87.659890099067383</v>
      </c>
      <c r="L63">
        <v>72.014817577144527</v>
      </c>
      <c r="M63">
        <v>63.766265872569953</v>
      </c>
      <c r="N63">
        <v>51.881947483588633</v>
      </c>
      <c r="O63">
        <v>73.287545195201474</v>
      </c>
      <c r="P63">
        <v>27.531171057513912</v>
      </c>
      <c r="Q63">
        <v>0</v>
      </c>
      <c r="R63">
        <v>9.4404195608465606</v>
      </c>
      <c r="S63">
        <v>5.9450281488549628</v>
      </c>
      <c r="T63">
        <v>0</v>
      </c>
      <c r="U63">
        <v>51.143448490390675</v>
      </c>
      <c r="V63">
        <v>2.0051679586563305</v>
      </c>
      <c r="W63">
        <v>9.9985228951255536</v>
      </c>
      <c r="X63">
        <v>24.999530929050906</v>
      </c>
      <c r="Y63">
        <v>0</v>
      </c>
      <c r="Z63">
        <v>0</v>
      </c>
      <c r="AA63">
        <v>0</v>
      </c>
      <c r="AB63">
        <v>5.7842815680000008</v>
      </c>
      <c r="AC63">
        <v>4.2505073280000003</v>
      </c>
      <c r="AD63">
        <v>16.050188044800002</v>
      </c>
      <c r="AE63">
        <v>13.523846400000004</v>
      </c>
      <c r="AF63">
        <v>6.1515000000000013</v>
      </c>
      <c r="AG63">
        <v>27.76266</v>
      </c>
      <c r="AH63">
        <v>24.955344</v>
      </c>
      <c r="AI63">
        <v>0</v>
      </c>
      <c r="AJ63">
        <v>0</v>
      </c>
      <c r="AK63">
        <v>22.295999999999999</v>
      </c>
      <c r="AL63">
        <v>17.337999999999997</v>
      </c>
      <c r="AM63">
        <v>0</v>
      </c>
      <c r="AN63">
        <v>0</v>
      </c>
      <c r="AO63">
        <v>12.783355200000001</v>
      </c>
      <c r="AP63">
        <v>0</v>
      </c>
      <c r="AQ63">
        <v>0</v>
      </c>
      <c r="AR63">
        <v>1.9395072000000002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20.837598773331059</v>
      </c>
      <c r="BB63">
        <f t="shared" si="0"/>
        <v>616.39784095547986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87.664595027711783</v>
      </c>
      <c r="L64">
        <v>72.014817577144527</v>
      </c>
      <c r="M64">
        <v>63.766265872569953</v>
      </c>
      <c r="N64">
        <v>51.881947483588633</v>
      </c>
      <c r="O64">
        <v>73.287545195201474</v>
      </c>
      <c r="P64">
        <v>27.531171057513912</v>
      </c>
      <c r="Q64">
        <v>0</v>
      </c>
      <c r="R64">
        <v>9.4404195608465606</v>
      </c>
      <c r="S64">
        <v>5.9450281488549628</v>
      </c>
      <c r="T64">
        <v>0</v>
      </c>
      <c r="U64">
        <v>51.143448490390675</v>
      </c>
      <c r="V64">
        <v>2.0051679586563305</v>
      </c>
      <c r="W64">
        <v>9.9985228951255536</v>
      </c>
      <c r="X64">
        <v>24.999530929050906</v>
      </c>
      <c r="Y64">
        <v>0</v>
      </c>
      <c r="Z64">
        <v>2.8784289599999995</v>
      </c>
      <c r="AA64">
        <v>0</v>
      </c>
      <c r="AB64">
        <v>5.7842815680000008</v>
      </c>
      <c r="AC64">
        <v>4.2505073280000003</v>
      </c>
      <c r="AD64">
        <v>16.050188044800002</v>
      </c>
      <c r="AE64">
        <v>13.523846400000004</v>
      </c>
      <c r="AF64">
        <v>6.1515000000000013</v>
      </c>
      <c r="AG64">
        <v>27.76266</v>
      </c>
      <c r="AH64">
        <v>24.955344</v>
      </c>
      <c r="AI64">
        <v>0</v>
      </c>
      <c r="AJ64">
        <v>0</v>
      </c>
      <c r="AK64">
        <v>22.295999999999999</v>
      </c>
      <c r="AL64">
        <v>17.337999999999997</v>
      </c>
      <c r="AM64">
        <v>0</v>
      </c>
      <c r="AN64">
        <v>0</v>
      </c>
      <c r="AO64">
        <v>12.783355200000001</v>
      </c>
      <c r="AP64">
        <v>0</v>
      </c>
      <c r="AQ64">
        <v>0</v>
      </c>
      <c r="AR64">
        <v>1.9395072000000002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20.93187703666721</v>
      </c>
      <c r="BB64">
        <f t="shared" si="0"/>
        <v>619.18669658078818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87.659890099067383</v>
      </c>
      <c r="L65">
        <v>72.014817577144527</v>
      </c>
      <c r="M65">
        <v>63.766265872569953</v>
      </c>
      <c r="N65">
        <v>51.881947483588633</v>
      </c>
      <c r="O65">
        <v>73.287545195201474</v>
      </c>
      <c r="P65">
        <v>27.531171057513912</v>
      </c>
      <c r="Q65">
        <v>0</v>
      </c>
      <c r="R65">
        <v>9.4404195608465606</v>
      </c>
      <c r="S65">
        <v>5.9450281488549628</v>
      </c>
      <c r="T65">
        <v>0</v>
      </c>
      <c r="U65">
        <v>51.143448490390675</v>
      </c>
      <c r="V65">
        <v>2.0051679586563305</v>
      </c>
      <c r="W65">
        <v>9.9985228951255536</v>
      </c>
      <c r="X65">
        <v>24.999530929050906</v>
      </c>
      <c r="Y65">
        <v>0</v>
      </c>
      <c r="Z65">
        <v>2.8784289599999995</v>
      </c>
      <c r="AA65">
        <v>0</v>
      </c>
      <c r="AB65">
        <v>5.7842815680000008</v>
      </c>
      <c r="AC65">
        <v>4.2505073280000003</v>
      </c>
      <c r="AD65">
        <v>16.050188044800002</v>
      </c>
      <c r="AE65">
        <v>13.523846400000004</v>
      </c>
      <c r="AF65">
        <v>6.1515000000000013</v>
      </c>
      <c r="AG65">
        <v>27.76266</v>
      </c>
      <c r="AH65">
        <v>24.955344</v>
      </c>
      <c r="AI65">
        <v>0</v>
      </c>
      <c r="AJ65">
        <v>0</v>
      </c>
      <c r="AK65">
        <v>22.295999999999999</v>
      </c>
      <c r="AL65">
        <v>17.337999999999997</v>
      </c>
      <c r="AM65">
        <v>0</v>
      </c>
      <c r="AN65">
        <v>0</v>
      </c>
      <c r="AO65">
        <v>12.783355200000001</v>
      </c>
      <c r="AP65">
        <v>0</v>
      </c>
      <c r="AQ65">
        <v>0</v>
      </c>
      <c r="AR65">
        <v>1.9395072000000002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20.931723286131053</v>
      </c>
      <c r="BB65">
        <f t="shared" si="0"/>
        <v>619.18214540267991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87.664595027711783</v>
      </c>
      <c r="L66">
        <v>72.014817577144527</v>
      </c>
      <c r="M66">
        <v>63.766265872569953</v>
      </c>
      <c r="N66">
        <v>51.881947483588633</v>
      </c>
      <c r="O66">
        <v>73.287545195201474</v>
      </c>
      <c r="P66">
        <v>27.531171057513912</v>
      </c>
      <c r="Q66">
        <v>0</v>
      </c>
      <c r="R66">
        <v>9.4404195608465606</v>
      </c>
      <c r="S66">
        <v>5.9450281488549628</v>
      </c>
      <c r="T66">
        <v>0</v>
      </c>
      <c r="U66">
        <v>51.143448490390675</v>
      </c>
      <c r="V66">
        <v>2.0051679586563305</v>
      </c>
      <c r="W66">
        <v>9.9985228951255536</v>
      </c>
      <c r="X66">
        <v>24.999530929050906</v>
      </c>
      <c r="Y66">
        <v>0</v>
      </c>
      <c r="Z66">
        <v>2.8784289599999995</v>
      </c>
      <c r="AA66">
        <v>0</v>
      </c>
      <c r="AB66">
        <v>5.7842815680000008</v>
      </c>
      <c r="AC66">
        <v>4.2505073280000003</v>
      </c>
      <c r="AD66">
        <v>16.050188044800002</v>
      </c>
      <c r="AE66">
        <v>13.523846400000004</v>
      </c>
      <c r="AF66">
        <v>6.1515000000000013</v>
      </c>
      <c r="AG66">
        <v>27.76266</v>
      </c>
      <c r="AH66">
        <v>24.955344</v>
      </c>
      <c r="AI66">
        <v>0</v>
      </c>
      <c r="AJ66">
        <v>0</v>
      </c>
      <c r="AK66">
        <v>22.295999999999999</v>
      </c>
      <c r="AL66">
        <v>17.337999999999997</v>
      </c>
      <c r="AM66">
        <v>0</v>
      </c>
      <c r="AN66">
        <v>0</v>
      </c>
      <c r="AO66">
        <v>12.783355200000001</v>
      </c>
      <c r="AP66">
        <v>0</v>
      </c>
      <c r="AQ66">
        <v>0</v>
      </c>
      <c r="AR66">
        <v>1.9395072000000002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20.93187703666721</v>
      </c>
      <c r="BB66">
        <f t="shared" si="0"/>
        <v>619.18669658078818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87.664180241048669</v>
      </c>
      <c r="L67">
        <v>72.014817577144527</v>
      </c>
      <c r="M67">
        <v>63.766265872569953</v>
      </c>
      <c r="N67">
        <v>51.881947483588633</v>
      </c>
      <c r="O67">
        <v>73.287545195201474</v>
      </c>
      <c r="P67">
        <v>27.531171057513912</v>
      </c>
      <c r="Q67">
        <v>0</v>
      </c>
      <c r="R67">
        <v>9.4404195608465606</v>
      </c>
      <c r="S67">
        <v>5.9450281488549628</v>
      </c>
      <c r="T67">
        <v>0</v>
      </c>
      <c r="U67">
        <v>51.143448490390675</v>
      </c>
      <c r="V67">
        <v>2.0051679586563305</v>
      </c>
      <c r="W67">
        <v>9.9985228951255536</v>
      </c>
      <c r="X67">
        <v>24.999530929050906</v>
      </c>
      <c r="Y67">
        <v>0</v>
      </c>
      <c r="Z67">
        <v>2.8784289599999995</v>
      </c>
      <c r="AA67">
        <v>0</v>
      </c>
      <c r="AB67">
        <v>5.7842815680000008</v>
      </c>
      <c r="AC67">
        <v>4.2505073280000003</v>
      </c>
      <c r="AD67">
        <v>16.050188044800002</v>
      </c>
      <c r="AE67">
        <v>13.523846400000004</v>
      </c>
      <c r="AF67">
        <v>6.1515000000000013</v>
      </c>
      <c r="AG67">
        <v>27.76266</v>
      </c>
      <c r="AH67">
        <v>24.955344</v>
      </c>
      <c r="AI67">
        <v>0</v>
      </c>
      <c r="AJ67">
        <v>0</v>
      </c>
      <c r="AK67">
        <v>22.295999999999999</v>
      </c>
      <c r="AL67">
        <v>17.337999999999997</v>
      </c>
      <c r="AM67">
        <v>0</v>
      </c>
      <c r="AN67">
        <v>0</v>
      </c>
      <c r="AO67">
        <v>12.783355200000001</v>
      </c>
      <c r="AP67">
        <v>0</v>
      </c>
      <c r="AQ67">
        <v>0</v>
      </c>
      <c r="AR67">
        <v>1.9395072000000002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20.93186360832204</v>
      </c>
      <c r="BB67">
        <f t="shared" si="0"/>
        <v>619.18629522247011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87.663764708366344</v>
      </c>
      <c r="L68">
        <v>72.014817577144527</v>
      </c>
      <c r="M68">
        <v>63.766265872569953</v>
      </c>
      <c r="N68">
        <v>51.881947483588633</v>
      </c>
      <c r="O68">
        <v>73.287545195201474</v>
      </c>
      <c r="P68">
        <v>27.531171057513912</v>
      </c>
      <c r="Q68">
        <v>0</v>
      </c>
      <c r="R68">
        <v>9.4404195608465606</v>
      </c>
      <c r="S68">
        <v>5.9450281488549628</v>
      </c>
      <c r="T68">
        <v>0</v>
      </c>
      <c r="U68">
        <v>51.143448490390675</v>
      </c>
      <c r="V68">
        <v>2.0051679586563305</v>
      </c>
      <c r="W68">
        <v>9.9985228951255536</v>
      </c>
      <c r="X68">
        <v>24.999530929050906</v>
      </c>
      <c r="Y68">
        <v>0</v>
      </c>
      <c r="Z68">
        <v>2.8784289599999995</v>
      </c>
      <c r="AA68">
        <v>0</v>
      </c>
      <c r="AB68">
        <v>5.7842815680000008</v>
      </c>
      <c r="AC68">
        <v>4.2505073280000003</v>
      </c>
      <c r="AD68">
        <v>16.050188044800002</v>
      </c>
      <c r="AE68">
        <v>13.523846400000004</v>
      </c>
      <c r="AF68">
        <v>6.1515000000000013</v>
      </c>
      <c r="AG68">
        <v>27.76266</v>
      </c>
      <c r="AH68">
        <v>24.955344</v>
      </c>
      <c r="AI68">
        <v>0</v>
      </c>
      <c r="AJ68">
        <v>0</v>
      </c>
      <c r="AK68">
        <v>22.295999999999999</v>
      </c>
      <c r="AL68">
        <v>17.337999999999997</v>
      </c>
      <c r="AM68">
        <v>0</v>
      </c>
      <c r="AN68">
        <v>0</v>
      </c>
      <c r="AO68">
        <v>12.783355200000001</v>
      </c>
      <c r="AP68">
        <v>0</v>
      </c>
      <c r="AQ68">
        <v>0</v>
      </c>
      <c r="AR68">
        <v>1.9395072000000002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20.931849433957645</v>
      </c>
      <c r="BB68">
        <f t="shared" ref="BB68:BB99" si="1">SUM(B68:AZ68)-BA68</f>
        <v>619.18589386415226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87.664180241048669</v>
      </c>
      <c r="L69">
        <v>72.014817577144527</v>
      </c>
      <c r="M69">
        <v>63.766265872569953</v>
      </c>
      <c r="N69">
        <v>51.881947483588633</v>
      </c>
      <c r="O69">
        <v>73.287545195201474</v>
      </c>
      <c r="P69">
        <v>27.531171057513912</v>
      </c>
      <c r="Q69">
        <v>0</v>
      </c>
      <c r="R69">
        <v>9.4404195608465606</v>
      </c>
      <c r="S69">
        <v>5.9450281488549628</v>
      </c>
      <c r="T69">
        <v>0</v>
      </c>
      <c r="U69">
        <v>51.143448490390675</v>
      </c>
      <c r="V69">
        <v>0</v>
      </c>
      <c r="W69">
        <v>5.00314606741573</v>
      </c>
      <c r="X69">
        <v>15.000659856670129</v>
      </c>
      <c r="Y69">
        <v>0</v>
      </c>
      <c r="Z69">
        <v>2.8784289599999995</v>
      </c>
      <c r="AA69">
        <v>0</v>
      </c>
      <c r="AB69">
        <v>5.7842815680000008</v>
      </c>
      <c r="AC69">
        <v>4.2505073280000003</v>
      </c>
      <c r="AD69">
        <v>16.050188044800002</v>
      </c>
      <c r="AE69">
        <v>13.523846400000004</v>
      </c>
      <c r="AF69">
        <v>6.1515000000000013</v>
      </c>
      <c r="AG69">
        <v>27.76266</v>
      </c>
      <c r="AH69">
        <v>24.955344</v>
      </c>
      <c r="AI69">
        <v>0</v>
      </c>
      <c r="AJ69">
        <v>0</v>
      </c>
      <c r="AK69">
        <v>22.295999999999999</v>
      </c>
      <c r="AL69">
        <v>17.337999999999997</v>
      </c>
      <c r="AM69">
        <v>0</v>
      </c>
      <c r="AN69">
        <v>0</v>
      </c>
      <c r="AO69">
        <v>12.783355200000001</v>
      </c>
      <c r="AP69">
        <v>0</v>
      </c>
      <c r="AQ69">
        <v>0</v>
      </c>
      <c r="AR69">
        <v>1.9395072000000002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20.375982709741024</v>
      </c>
      <c r="BB69">
        <f t="shared" si="1"/>
        <v>602.74276026230416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87.663764708366344</v>
      </c>
      <c r="L70">
        <v>72.014817577144527</v>
      </c>
      <c r="M70">
        <v>63.766265872569953</v>
      </c>
      <c r="N70">
        <v>51.881947483588633</v>
      </c>
      <c r="O70">
        <v>73.287545195201474</v>
      </c>
      <c r="P70">
        <v>27.531171057513912</v>
      </c>
      <c r="Q70">
        <v>0</v>
      </c>
      <c r="R70">
        <v>9.4404195608465606</v>
      </c>
      <c r="S70">
        <v>5.9450281488549628</v>
      </c>
      <c r="T70">
        <v>0</v>
      </c>
      <c r="U70">
        <v>51.143448490390675</v>
      </c>
      <c r="V70">
        <v>0</v>
      </c>
      <c r="W70">
        <v>5.00314606741573</v>
      </c>
      <c r="X70">
        <v>15.000659856670129</v>
      </c>
      <c r="Y70">
        <v>0</v>
      </c>
      <c r="Z70">
        <v>2.8784289599999995</v>
      </c>
      <c r="AA70">
        <v>2.9145311999999999</v>
      </c>
      <c r="AB70">
        <v>5.7842815680000008</v>
      </c>
      <c r="AC70">
        <v>4.2505073280000003</v>
      </c>
      <c r="AD70">
        <v>16.050188044800002</v>
      </c>
      <c r="AE70">
        <v>13.523846400000004</v>
      </c>
      <c r="AF70">
        <v>6.1515000000000013</v>
      </c>
      <c r="AG70">
        <v>27.76266</v>
      </c>
      <c r="AH70">
        <v>30.819849840000003</v>
      </c>
      <c r="AI70">
        <v>0</v>
      </c>
      <c r="AJ70">
        <v>0</v>
      </c>
      <c r="AK70">
        <v>22.295999999999999</v>
      </c>
      <c r="AL70">
        <v>17.337999999999997</v>
      </c>
      <c r="AM70">
        <v>0</v>
      </c>
      <c r="AN70">
        <v>0</v>
      </c>
      <c r="AO70">
        <v>12.783355200000001</v>
      </c>
      <c r="AP70">
        <v>0</v>
      </c>
      <c r="AQ70">
        <v>0</v>
      </c>
      <c r="AR70">
        <v>1.9395072000000002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20.663042831376636</v>
      </c>
      <c r="BB70">
        <f t="shared" si="1"/>
        <v>611.23432164798623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86.758349018437229</v>
      </c>
      <c r="L71">
        <v>71.712573665416201</v>
      </c>
      <c r="M71">
        <v>63.766265872569953</v>
      </c>
      <c r="N71">
        <v>51.881947483588633</v>
      </c>
      <c r="O71">
        <v>73.287545195201474</v>
      </c>
      <c r="P71">
        <v>27.531171057513912</v>
      </c>
      <c r="Q71">
        <v>0</v>
      </c>
      <c r="R71">
        <v>6.6264349671232878</v>
      </c>
      <c r="S71">
        <v>2.3077229192042545</v>
      </c>
      <c r="T71">
        <v>0</v>
      </c>
      <c r="U71">
        <v>51.143448490390675</v>
      </c>
      <c r="V71">
        <v>0</v>
      </c>
      <c r="W71">
        <v>5.0029995509654244</v>
      </c>
      <c r="X71">
        <v>14.999720151877376</v>
      </c>
      <c r="Y71">
        <v>0</v>
      </c>
      <c r="Z71">
        <v>2.8784289599999995</v>
      </c>
      <c r="AA71">
        <v>6.1413336000000003</v>
      </c>
      <c r="AB71">
        <v>5.7842815680000008</v>
      </c>
      <c r="AC71">
        <v>4.2505073280000003</v>
      </c>
      <c r="AD71">
        <v>16.050188044800002</v>
      </c>
      <c r="AE71">
        <v>13.523846400000004</v>
      </c>
      <c r="AF71">
        <v>6.1515000000000013</v>
      </c>
      <c r="AG71">
        <v>27.76266</v>
      </c>
      <c r="AH71">
        <v>30.819849840000003</v>
      </c>
      <c r="AI71">
        <v>0</v>
      </c>
      <c r="AJ71">
        <v>0</v>
      </c>
      <c r="AK71">
        <v>22.295999999999999</v>
      </c>
      <c r="AL71">
        <v>17.337999999999997</v>
      </c>
      <c r="AM71">
        <v>0</v>
      </c>
      <c r="AN71">
        <v>0</v>
      </c>
      <c r="AO71">
        <v>12.783355200000001</v>
      </c>
      <c r="AP71">
        <v>0</v>
      </c>
      <c r="AQ71">
        <v>10.13144</v>
      </c>
      <c r="AR71">
        <v>1.9395072000000002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20.849374357972906</v>
      </c>
      <c r="BB71">
        <f t="shared" si="1"/>
        <v>616.7461968751154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86.758031463388946</v>
      </c>
      <c r="L72">
        <v>69.998253929212694</v>
      </c>
      <c r="M72">
        <v>63.766265872569953</v>
      </c>
      <c r="N72">
        <v>51.881947483588633</v>
      </c>
      <c r="O72">
        <v>73.287545195201474</v>
      </c>
      <c r="P72">
        <v>27.531171057513912</v>
      </c>
      <c r="Q72">
        <v>0</v>
      </c>
      <c r="R72">
        <v>6.6264349671232878</v>
      </c>
      <c r="S72">
        <v>2.3286595030204364</v>
      </c>
      <c r="T72">
        <v>0</v>
      </c>
      <c r="U72">
        <v>51.143448490390675</v>
      </c>
      <c r="V72">
        <v>0</v>
      </c>
      <c r="W72">
        <v>5.0029995509654244</v>
      </c>
      <c r="X72">
        <v>14.999720151877376</v>
      </c>
      <c r="Y72">
        <v>0</v>
      </c>
      <c r="Z72">
        <v>2.8784289599999995</v>
      </c>
      <c r="AA72">
        <v>12.317364000000001</v>
      </c>
      <c r="AB72">
        <v>5.7842815680000008</v>
      </c>
      <c r="AC72">
        <v>4.2505073280000003</v>
      </c>
      <c r="AD72">
        <v>16.050188044800002</v>
      </c>
      <c r="AE72">
        <v>13.523846400000004</v>
      </c>
      <c r="AF72">
        <v>6.1515000000000013</v>
      </c>
      <c r="AG72">
        <v>27.76266</v>
      </c>
      <c r="AH72">
        <v>30.819849840000003</v>
      </c>
      <c r="AI72">
        <v>0</v>
      </c>
      <c r="AJ72">
        <v>0</v>
      </c>
      <c r="AK72">
        <v>22.295999999999999</v>
      </c>
      <c r="AL72">
        <v>17.337999999999997</v>
      </c>
      <c r="AM72">
        <v>0</v>
      </c>
      <c r="AN72">
        <v>0</v>
      </c>
      <c r="AO72">
        <v>12.783355200000001</v>
      </c>
      <c r="AP72">
        <v>0</v>
      </c>
      <c r="AQ72">
        <v>10.786490000000001</v>
      </c>
      <c r="AR72">
        <v>1.9395072000000002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21.017367260304937</v>
      </c>
      <c r="BB72">
        <f t="shared" si="1"/>
        <v>621.71558366534782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82.70804437049361</v>
      </c>
      <c r="L73">
        <v>69.999272381489035</v>
      </c>
      <c r="M73">
        <v>63.766265872569953</v>
      </c>
      <c r="N73">
        <v>51.881947483588633</v>
      </c>
      <c r="O73">
        <v>73.287545195201474</v>
      </c>
      <c r="P73">
        <v>27.531171057513912</v>
      </c>
      <c r="Q73">
        <v>0</v>
      </c>
      <c r="R73">
        <v>0</v>
      </c>
      <c r="S73">
        <v>0</v>
      </c>
      <c r="T73">
        <v>0</v>
      </c>
      <c r="U73">
        <v>51.143448490390675</v>
      </c>
      <c r="V73">
        <v>0</v>
      </c>
      <c r="W73">
        <v>5.0044021739130446</v>
      </c>
      <c r="X73">
        <v>14.927826563550193</v>
      </c>
      <c r="Y73">
        <v>0</v>
      </c>
      <c r="Z73">
        <v>2.8784289599999995</v>
      </c>
      <c r="AA73">
        <v>12.317364000000001</v>
      </c>
      <c r="AB73">
        <v>5.7842815680000008</v>
      </c>
      <c r="AC73">
        <v>4.2505073280000003</v>
      </c>
      <c r="AD73">
        <v>16.050188044800002</v>
      </c>
      <c r="AE73">
        <v>13.523846400000004</v>
      </c>
      <c r="AF73">
        <v>6.1515000000000013</v>
      </c>
      <c r="AG73">
        <v>27.76266</v>
      </c>
      <c r="AH73">
        <v>30.819849840000003</v>
      </c>
      <c r="AI73">
        <v>1.3977540000000002</v>
      </c>
      <c r="AJ73">
        <v>0</v>
      </c>
      <c r="AK73">
        <v>22.295999999999999</v>
      </c>
      <c r="AL73">
        <v>26.006999999999998</v>
      </c>
      <c r="AM73">
        <v>1.1709241269841273</v>
      </c>
      <c r="AN73">
        <v>0</v>
      </c>
      <c r="AO73">
        <v>12.783355200000001</v>
      </c>
      <c r="AP73">
        <v>0</v>
      </c>
      <c r="AQ73">
        <v>10.786490000000001</v>
      </c>
      <c r="AR73">
        <v>1.9395072000000002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20.957301861001554</v>
      </c>
      <c r="BB73">
        <f t="shared" si="1"/>
        <v>619.93877311549295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82.703769273433167</v>
      </c>
      <c r="L74">
        <v>69.999272381489035</v>
      </c>
      <c r="M74">
        <v>63.766265872569953</v>
      </c>
      <c r="N74">
        <v>51.881947483588633</v>
      </c>
      <c r="O74">
        <v>73.287545195201474</v>
      </c>
      <c r="P74">
        <v>27.531171057513912</v>
      </c>
      <c r="Q74">
        <v>0</v>
      </c>
      <c r="R74">
        <v>0</v>
      </c>
      <c r="S74">
        <v>0</v>
      </c>
      <c r="T74">
        <v>0</v>
      </c>
      <c r="U74">
        <v>51.143448490390675</v>
      </c>
      <c r="V74">
        <v>9.0992893401015245</v>
      </c>
      <c r="W74">
        <v>5.003435325721961</v>
      </c>
      <c r="X74">
        <v>56.453888242881476</v>
      </c>
      <c r="Y74">
        <v>0</v>
      </c>
      <c r="Z74">
        <v>2.8784289599999995</v>
      </c>
      <c r="AA74">
        <v>12.317364000000001</v>
      </c>
      <c r="AB74">
        <v>5.7842815680000008</v>
      </c>
      <c r="AC74">
        <v>4.2505073280000003</v>
      </c>
      <c r="AD74">
        <v>16.050188044800002</v>
      </c>
      <c r="AE74">
        <v>13.523846400000004</v>
      </c>
      <c r="AF74">
        <v>6.1515000000000013</v>
      </c>
      <c r="AG74">
        <v>27.76266</v>
      </c>
      <c r="AH74">
        <v>41.093133119999997</v>
      </c>
      <c r="AI74">
        <v>1.3977540000000002</v>
      </c>
      <c r="AJ74">
        <v>0</v>
      </c>
      <c r="AK74">
        <v>22.295999999999999</v>
      </c>
      <c r="AL74">
        <v>52.013999999999996</v>
      </c>
      <c r="AM74">
        <v>2.1076634285714291</v>
      </c>
      <c r="AN74">
        <v>0</v>
      </c>
      <c r="AO74">
        <v>12.783355200000001</v>
      </c>
      <c r="AP74">
        <v>0</v>
      </c>
      <c r="AQ74">
        <v>21.572980000000001</v>
      </c>
      <c r="AR74">
        <v>1.9395072000000002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24.182294234015515</v>
      </c>
      <c r="BB74">
        <f t="shared" si="1"/>
        <v>715.33740239824772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82.704799631506219</v>
      </c>
      <c r="L75">
        <v>71.39542803500089</v>
      </c>
      <c r="M75">
        <v>63.766265872569953</v>
      </c>
      <c r="N75">
        <v>51.881947483588633</v>
      </c>
      <c r="O75">
        <v>73.287545195201474</v>
      </c>
      <c r="P75">
        <v>27.531171057513912</v>
      </c>
      <c r="Q75">
        <v>0</v>
      </c>
      <c r="R75">
        <v>0</v>
      </c>
      <c r="S75">
        <v>0</v>
      </c>
      <c r="T75">
        <v>0</v>
      </c>
      <c r="U75">
        <v>51.143448490390675</v>
      </c>
      <c r="V75">
        <v>9.0992893401015245</v>
      </c>
      <c r="W75">
        <v>20.377323034914948</v>
      </c>
      <c r="X75">
        <v>64.787748112807463</v>
      </c>
      <c r="Y75">
        <v>0</v>
      </c>
      <c r="Z75">
        <v>0.48312000000000016</v>
      </c>
      <c r="AA75">
        <v>18.511436736000004</v>
      </c>
      <c r="AB75">
        <v>5.7842815680000008</v>
      </c>
      <c r="AC75">
        <v>4.2505073280000003</v>
      </c>
      <c r="AD75">
        <v>16.050188044800002</v>
      </c>
      <c r="AE75">
        <v>21.13101</v>
      </c>
      <c r="AF75">
        <v>6.1515000000000013</v>
      </c>
      <c r="AG75">
        <v>27.76266</v>
      </c>
      <c r="AH75">
        <v>36.601171199999996</v>
      </c>
      <c r="AI75">
        <v>2.7955080000000003</v>
      </c>
      <c r="AJ75">
        <v>0</v>
      </c>
      <c r="AK75">
        <v>22.295999999999999</v>
      </c>
      <c r="AL75">
        <v>52.013999999999996</v>
      </c>
      <c r="AM75">
        <v>4.6251503015873014</v>
      </c>
      <c r="AN75">
        <v>0</v>
      </c>
      <c r="AO75">
        <v>12.783355200000001</v>
      </c>
      <c r="AP75">
        <v>0</v>
      </c>
      <c r="AQ75">
        <v>21.572980000000001</v>
      </c>
      <c r="AR75">
        <v>1.9395072000000002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25.35733964762909</v>
      </c>
      <c r="BB75">
        <f t="shared" si="1"/>
        <v>750.0964969043539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82.700715246430221</v>
      </c>
      <c r="L76">
        <v>69.999533237707809</v>
      </c>
      <c r="M76">
        <v>63.766265872569953</v>
      </c>
      <c r="N76">
        <v>51.881947483588633</v>
      </c>
      <c r="O76">
        <v>73.287545195201474</v>
      </c>
      <c r="P76">
        <v>27.531171057513912</v>
      </c>
      <c r="Q76">
        <v>0</v>
      </c>
      <c r="R76">
        <v>18.618221859756098</v>
      </c>
      <c r="S76">
        <v>11.587541478809738</v>
      </c>
      <c r="T76">
        <v>0</v>
      </c>
      <c r="U76">
        <v>51.143448490390675</v>
      </c>
      <c r="V76">
        <v>9.0992893401015245</v>
      </c>
      <c r="W76">
        <v>20.377323034914948</v>
      </c>
      <c r="X76">
        <v>64.787748112807463</v>
      </c>
      <c r="Y76">
        <v>0</v>
      </c>
      <c r="Z76">
        <v>0.48312000000000016</v>
      </c>
      <c r="AA76">
        <v>18.511436736000004</v>
      </c>
      <c r="AB76">
        <v>5.7842815680000008</v>
      </c>
      <c r="AC76">
        <v>8.5010146560000006</v>
      </c>
      <c r="AD76">
        <v>16.050188044800002</v>
      </c>
      <c r="AE76">
        <v>21.13101</v>
      </c>
      <c r="AF76">
        <v>6.1515000000000013</v>
      </c>
      <c r="AG76">
        <v>27.76266</v>
      </c>
      <c r="AH76">
        <v>51.366416400000006</v>
      </c>
      <c r="AI76">
        <v>5.0319144000000007</v>
      </c>
      <c r="AJ76">
        <v>0</v>
      </c>
      <c r="AK76">
        <v>22.295999999999999</v>
      </c>
      <c r="AL76">
        <v>52.013999999999996</v>
      </c>
      <c r="AM76">
        <v>6.9131360457142872</v>
      </c>
      <c r="AN76">
        <v>0</v>
      </c>
      <c r="AO76">
        <v>12.783355200000001</v>
      </c>
      <c r="AP76">
        <v>0</v>
      </c>
      <c r="AQ76">
        <v>32.359470000000002</v>
      </c>
      <c r="AR76">
        <v>1.9395072000000002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27.421770360043752</v>
      </c>
      <c r="BB76">
        <f t="shared" si="1"/>
        <v>811.16448502026299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160.78696727252637</v>
      </c>
      <c r="L77">
        <v>69.999533237707809</v>
      </c>
      <c r="M77">
        <v>63.766265872569953</v>
      </c>
      <c r="N77">
        <v>51.881947483588633</v>
      </c>
      <c r="O77">
        <v>73.287545195201474</v>
      </c>
      <c r="P77">
        <v>27.531171057513912</v>
      </c>
      <c r="Q77">
        <v>0</v>
      </c>
      <c r="R77">
        <v>18.618221859756098</v>
      </c>
      <c r="S77">
        <v>11.587541478809738</v>
      </c>
      <c r="T77">
        <v>0</v>
      </c>
      <c r="U77">
        <v>51.143448490390675</v>
      </c>
      <c r="V77">
        <v>9.0992893401015245</v>
      </c>
      <c r="W77">
        <v>20.377323034914948</v>
      </c>
      <c r="X77">
        <v>64.787748112807463</v>
      </c>
      <c r="Y77">
        <v>0</v>
      </c>
      <c r="Z77">
        <v>1.4493600000000002</v>
      </c>
      <c r="AA77">
        <v>18.511436736000004</v>
      </c>
      <c r="AB77">
        <v>11.568563136000003</v>
      </c>
      <c r="AC77">
        <v>8.5010146560000006</v>
      </c>
      <c r="AD77">
        <v>16.050188044800002</v>
      </c>
      <c r="AE77">
        <v>21.13101</v>
      </c>
      <c r="AF77">
        <v>12.303000000000003</v>
      </c>
      <c r="AG77">
        <v>27.76266</v>
      </c>
      <c r="AH77">
        <v>61.639699680000014</v>
      </c>
      <c r="AI77">
        <v>21.469501440000002</v>
      </c>
      <c r="AJ77">
        <v>0</v>
      </c>
      <c r="AK77">
        <v>22.295999999999999</v>
      </c>
      <c r="AL77">
        <v>52.013999999999996</v>
      </c>
      <c r="AM77">
        <v>6.9131360457142872</v>
      </c>
      <c r="AN77">
        <v>0</v>
      </c>
      <c r="AO77">
        <v>12.783355200000001</v>
      </c>
      <c r="AP77">
        <v>0</v>
      </c>
      <c r="AQ77">
        <v>43.145960000000002</v>
      </c>
      <c r="AR77">
        <v>5.8185215999999995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31.750095687041487</v>
      </c>
      <c r="BB77">
        <f t="shared" si="1"/>
        <v>939.2008080073615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160.78696727252637</v>
      </c>
      <c r="L78">
        <v>126.97273651692409</v>
      </c>
      <c r="M78">
        <v>63.766265872569953</v>
      </c>
      <c r="N78">
        <v>51.881947483588633</v>
      </c>
      <c r="O78">
        <v>73.287545195201474</v>
      </c>
      <c r="P78">
        <v>27.531171057513912</v>
      </c>
      <c r="Q78">
        <v>0</v>
      </c>
      <c r="R78">
        <v>18.617329343832019</v>
      </c>
      <c r="S78">
        <v>11.587662397179789</v>
      </c>
      <c r="T78">
        <v>0</v>
      </c>
      <c r="U78">
        <v>51.143448490390675</v>
      </c>
      <c r="V78">
        <v>9.0992893401015245</v>
      </c>
      <c r="W78">
        <v>20.377323034914948</v>
      </c>
      <c r="X78">
        <v>64.787748112807463</v>
      </c>
      <c r="Y78">
        <v>0</v>
      </c>
      <c r="Z78">
        <v>8.6352868800000007</v>
      </c>
      <c r="AA78">
        <v>18.511436736000004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27.76266</v>
      </c>
      <c r="AH78">
        <v>61.639699680000014</v>
      </c>
      <c r="AI78">
        <v>21.469501440000002</v>
      </c>
      <c r="AJ78">
        <v>0</v>
      </c>
      <c r="AK78">
        <v>22.295999999999999</v>
      </c>
      <c r="AL78">
        <v>52.013999999999996</v>
      </c>
      <c r="AM78">
        <v>6.9131360457142872</v>
      </c>
      <c r="AN78">
        <v>0</v>
      </c>
      <c r="AO78">
        <v>12.783355200000001</v>
      </c>
      <c r="AP78">
        <v>0</v>
      </c>
      <c r="AQ78">
        <v>43.145960000000002</v>
      </c>
      <c r="AR78">
        <v>23.274086399999998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35.047638412106011</v>
      </c>
      <c r="BB78">
        <f t="shared" si="1"/>
        <v>1036.7456029351592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160.78696727252637</v>
      </c>
      <c r="L79">
        <v>126.97184151215741</v>
      </c>
      <c r="M79">
        <v>63.766265872569953</v>
      </c>
      <c r="N79">
        <v>51.881947483588633</v>
      </c>
      <c r="O79">
        <v>73.287545195201474</v>
      </c>
      <c r="P79">
        <v>27.531171057513912</v>
      </c>
      <c r="Q79">
        <v>0</v>
      </c>
      <c r="R79">
        <v>18.617329343832019</v>
      </c>
      <c r="S79">
        <v>11.587662397179789</v>
      </c>
      <c r="T79">
        <v>0</v>
      </c>
      <c r="U79">
        <v>51.143448490390675</v>
      </c>
      <c r="V79">
        <v>9.0992893401015245</v>
      </c>
      <c r="W79">
        <v>20.377323034914948</v>
      </c>
      <c r="X79">
        <v>64.787748112807463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27.76266</v>
      </c>
      <c r="AH79">
        <v>61.639699680000014</v>
      </c>
      <c r="AI79">
        <v>21.469501440000002</v>
      </c>
      <c r="AJ79">
        <v>0</v>
      </c>
      <c r="AK79">
        <v>22.295999999999999</v>
      </c>
      <c r="AL79">
        <v>52.013999999999996</v>
      </c>
      <c r="AM79">
        <v>6.9131360457142872</v>
      </c>
      <c r="AN79">
        <v>0</v>
      </c>
      <c r="AO79">
        <v>12.783355200000001</v>
      </c>
      <c r="AP79">
        <v>0</v>
      </c>
      <c r="AQ79">
        <v>43.145960000000002</v>
      </c>
      <c r="AR79">
        <v>23.274086399999998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35.047609166869492</v>
      </c>
      <c r="BB79">
        <f t="shared" si="1"/>
        <v>1036.7447371756289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160.78696727252637</v>
      </c>
      <c r="L80">
        <v>126.97184151215741</v>
      </c>
      <c r="M80">
        <v>63.766265872569953</v>
      </c>
      <c r="N80">
        <v>51.881947483588633</v>
      </c>
      <c r="O80">
        <v>73.287545195201474</v>
      </c>
      <c r="P80">
        <v>27.531171057513912</v>
      </c>
      <c r="Q80">
        <v>0</v>
      </c>
      <c r="R80">
        <v>18.617329343832019</v>
      </c>
      <c r="S80">
        <v>11.587662397179789</v>
      </c>
      <c r="T80">
        <v>0</v>
      </c>
      <c r="U80">
        <v>51.143448490390675</v>
      </c>
      <c r="V80">
        <v>9.0992893401015245</v>
      </c>
      <c r="W80">
        <v>20.377323034914948</v>
      </c>
      <c r="X80">
        <v>64.787748112807463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27.76266</v>
      </c>
      <c r="AH80">
        <v>61.639699680000014</v>
      </c>
      <c r="AI80">
        <v>21.469501440000002</v>
      </c>
      <c r="AJ80">
        <v>0</v>
      </c>
      <c r="AK80">
        <v>22.295999999999999</v>
      </c>
      <c r="AL80">
        <v>26.006999999999998</v>
      </c>
      <c r="AM80">
        <v>6.9131360457142872</v>
      </c>
      <c r="AN80">
        <v>0</v>
      </c>
      <c r="AO80">
        <v>12.783355200000001</v>
      </c>
      <c r="AP80">
        <v>0</v>
      </c>
      <c r="AQ80">
        <v>43.145960000000002</v>
      </c>
      <c r="AR80">
        <v>5.8185215999999995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33.626383649269499</v>
      </c>
      <c r="BB80">
        <f t="shared" si="1"/>
        <v>994.70339789322895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160.78696727252637</v>
      </c>
      <c r="L81">
        <v>126.97184151215741</v>
      </c>
      <c r="M81">
        <v>63.766265872569953</v>
      </c>
      <c r="N81">
        <v>51.881947483588633</v>
      </c>
      <c r="O81">
        <v>73.287545195201474</v>
      </c>
      <c r="P81">
        <v>27.531171057513912</v>
      </c>
      <c r="Q81">
        <v>0</v>
      </c>
      <c r="R81">
        <v>18.617329343832019</v>
      </c>
      <c r="S81">
        <v>11.587662397179789</v>
      </c>
      <c r="T81">
        <v>0</v>
      </c>
      <c r="U81">
        <v>51.143448490390675</v>
      </c>
      <c r="V81">
        <v>9.0992893401015245</v>
      </c>
      <c r="W81">
        <v>20.377323034914948</v>
      </c>
      <c r="X81">
        <v>64.787748112807463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27.76266</v>
      </c>
      <c r="AH81">
        <v>61.639699680000014</v>
      </c>
      <c r="AI81">
        <v>21.469501440000002</v>
      </c>
      <c r="AJ81">
        <v>0</v>
      </c>
      <c r="AK81">
        <v>22.295999999999999</v>
      </c>
      <c r="AL81">
        <v>17.337999999999997</v>
      </c>
      <c r="AM81">
        <v>6.9131360457142872</v>
      </c>
      <c r="AN81">
        <v>0</v>
      </c>
      <c r="AO81">
        <v>12.783355200000001</v>
      </c>
      <c r="AP81">
        <v>0</v>
      </c>
      <c r="AQ81">
        <v>43.145960000000002</v>
      </c>
      <c r="AR81">
        <v>1.9395072000000002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33.216063314869494</v>
      </c>
      <c r="BB81">
        <f t="shared" si="1"/>
        <v>982.56570382762902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160.78696727252637</v>
      </c>
      <c r="L82">
        <v>69.999533237707809</v>
      </c>
      <c r="M82">
        <v>63.766265872569953</v>
      </c>
      <c r="N82">
        <v>51.881947483588633</v>
      </c>
      <c r="O82">
        <v>73.287545195201474</v>
      </c>
      <c r="P82">
        <v>27.531171057513912</v>
      </c>
      <c r="Q82">
        <v>0</v>
      </c>
      <c r="R82">
        <v>18.617329343832019</v>
      </c>
      <c r="S82">
        <v>11.587662397179789</v>
      </c>
      <c r="T82">
        <v>0</v>
      </c>
      <c r="U82">
        <v>51.143448490390675</v>
      </c>
      <c r="V82">
        <v>9.0992893401015245</v>
      </c>
      <c r="W82">
        <v>20.377323034914948</v>
      </c>
      <c r="X82">
        <v>64.787748112807463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27.76266</v>
      </c>
      <c r="AH82">
        <v>61.639699680000014</v>
      </c>
      <c r="AI82">
        <v>21.469501440000002</v>
      </c>
      <c r="AJ82">
        <v>0</v>
      </c>
      <c r="AK82">
        <v>22.295999999999999</v>
      </c>
      <c r="AL82">
        <v>17.337999999999997</v>
      </c>
      <c r="AM82">
        <v>6.9131360457142872</v>
      </c>
      <c r="AN82">
        <v>0</v>
      </c>
      <c r="AO82">
        <v>12.783355200000001</v>
      </c>
      <c r="AP82">
        <v>0</v>
      </c>
      <c r="AQ82">
        <v>43.145960000000002</v>
      </c>
      <c r="AR82">
        <v>1.9395072000000002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31.353068935598515</v>
      </c>
      <c r="BB82">
        <f t="shared" si="1"/>
        <v>927.45638993245029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160.79034500140332</v>
      </c>
      <c r="L83">
        <v>71.797596172278261</v>
      </c>
      <c r="M83">
        <v>63.766265872569953</v>
      </c>
      <c r="N83">
        <v>51.881947483588633</v>
      </c>
      <c r="O83">
        <v>73.287545195201474</v>
      </c>
      <c r="P83">
        <v>27.531171057513912</v>
      </c>
      <c r="Q83">
        <v>0</v>
      </c>
      <c r="R83">
        <v>18.822092077524431</v>
      </c>
      <c r="S83">
        <v>11.98272259152939</v>
      </c>
      <c r="T83">
        <v>0</v>
      </c>
      <c r="U83">
        <v>51.143448490390675</v>
      </c>
      <c r="V83">
        <v>7.9648049624145791</v>
      </c>
      <c r="W83">
        <v>20.380217255362915</v>
      </c>
      <c r="X83">
        <v>64.787748112807463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27.76266</v>
      </c>
      <c r="AH83">
        <v>61.639699680000014</v>
      </c>
      <c r="AI83">
        <v>3.3546095999999999</v>
      </c>
      <c r="AJ83">
        <v>0</v>
      </c>
      <c r="AK83">
        <v>22.295999999999999</v>
      </c>
      <c r="AL83">
        <v>17.337999999999997</v>
      </c>
      <c r="AM83">
        <v>6.9131360457142872</v>
      </c>
      <c r="AN83">
        <v>0</v>
      </c>
      <c r="AO83">
        <v>12.654230399999999</v>
      </c>
      <c r="AP83">
        <v>0</v>
      </c>
      <c r="AQ83">
        <v>43.145960000000002</v>
      </c>
      <c r="AR83">
        <v>1.9395072000000002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30.798008392059451</v>
      </c>
      <c r="BB83">
        <f t="shared" si="1"/>
        <v>911.03710727023974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84.433640290646707</v>
      </c>
      <c r="L84">
        <v>71.797596172278261</v>
      </c>
      <c r="M84">
        <v>63.766265872569953</v>
      </c>
      <c r="N84">
        <v>51.881947483588633</v>
      </c>
      <c r="O84">
        <v>73.287545195201474</v>
      </c>
      <c r="P84">
        <v>27.531171057513912</v>
      </c>
      <c r="Q84">
        <v>0</v>
      </c>
      <c r="R84">
        <v>18.620033841463417</v>
      </c>
      <c r="S84">
        <v>11.59012738179252</v>
      </c>
      <c r="T84">
        <v>0</v>
      </c>
      <c r="U84">
        <v>51.143448490390675</v>
      </c>
      <c r="V84">
        <v>7.9648049624145791</v>
      </c>
      <c r="W84">
        <v>20.380217255362915</v>
      </c>
      <c r="X84">
        <v>64.787748112807463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27.76266</v>
      </c>
      <c r="AH84">
        <v>61.639699680000014</v>
      </c>
      <c r="AI84">
        <v>1.3977540000000002</v>
      </c>
      <c r="AJ84">
        <v>0</v>
      </c>
      <c r="AK84">
        <v>22.295999999999999</v>
      </c>
      <c r="AL84">
        <v>17.337999999999997</v>
      </c>
      <c r="AM84">
        <v>6.9131360457142872</v>
      </c>
      <c r="AN84">
        <v>0</v>
      </c>
      <c r="AO84">
        <v>12.654230399999999</v>
      </c>
      <c r="AP84">
        <v>0</v>
      </c>
      <c r="AQ84">
        <v>43.145960000000002</v>
      </c>
      <c r="AR84">
        <v>1.9395072000000002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28.217709284697172</v>
      </c>
      <c r="BB84">
        <f t="shared" si="1"/>
        <v>834.70919262104735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84.439391956160378</v>
      </c>
      <c r="L85">
        <v>71.797596172278261</v>
      </c>
      <c r="M85">
        <v>63.766265872569953</v>
      </c>
      <c r="N85">
        <v>51.881947483588633</v>
      </c>
      <c r="O85">
        <v>73.287545195201474</v>
      </c>
      <c r="P85">
        <v>27.531171057513912</v>
      </c>
      <c r="Q85">
        <v>0</v>
      </c>
      <c r="R85">
        <v>18.620033841463417</v>
      </c>
      <c r="S85">
        <v>11.59012738179252</v>
      </c>
      <c r="T85">
        <v>0</v>
      </c>
      <c r="U85">
        <v>51.761644251562643</v>
      </c>
      <c r="V85">
        <v>7.9648049624145791</v>
      </c>
      <c r="W85">
        <v>20.380217255362915</v>
      </c>
      <c r="X85">
        <v>64.787748112807463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27.76266</v>
      </c>
      <c r="AH85">
        <v>61.639699680000014</v>
      </c>
      <c r="AI85">
        <v>1.3977540000000002</v>
      </c>
      <c r="AJ85">
        <v>0</v>
      </c>
      <c r="AK85">
        <v>22.295999999999999</v>
      </c>
      <c r="AL85">
        <v>17.337999999999997</v>
      </c>
      <c r="AM85">
        <v>6.9131360457142872</v>
      </c>
      <c r="AN85">
        <v>0</v>
      </c>
      <c r="AO85">
        <v>12.783355200000001</v>
      </c>
      <c r="AP85">
        <v>0</v>
      </c>
      <c r="AQ85">
        <v>43.145960000000002</v>
      </c>
      <c r="AR85">
        <v>3.8790144000000004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28.305756511011353</v>
      </c>
      <c r="BB85">
        <f t="shared" si="1"/>
        <v>837.31372482141899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84.438034974518231</v>
      </c>
      <c r="L86">
        <v>71.797596172278261</v>
      </c>
      <c r="M86">
        <v>63.766265872569953</v>
      </c>
      <c r="N86">
        <v>51.881947483588633</v>
      </c>
      <c r="O86">
        <v>73.287545195201474</v>
      </c>
      <c r="P86">
        <v>27.531171057513912</v>
      </c>
      <c r="Q86">
        <v>0</v>
      </c>
      <c r="R86">
        <v>7.7722678878504672</v>
      </c>
      <c r="S86">
        <v>4.7228291490384615</v>
      </c>
      <c r="T86">
        <v>0</v>
      </c>
      <c r="U86">
        <v>51.761644251562643</v>
      </c>
      <c r="V86">
        <v>7.9648049624145791</v>
      </c>
      <c r="W86">
        <v>20.380217255362915</v>
      </c>
      <c r="X86">
        <v>64.787748112807463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27.76266</v>
      </c>
      <c r="AH86">
        <v>61.639699680000014</v>
      </c>
      <c r="AI86">
        <v>0</v>
      </c>
      <c r="AJ86">
        <v>0</v>
      </c>
      <c r="AK86">
        <v>22.295999999999999</v>
      </c>
      <c r="AL86">
        <v>17.337999999999997</v>
      </c>
      <c r="AM86">
        <v>6.9131360457142872</v>
      </c>
      <c r="AN86">
        <v>0</v>
      </c>
      <c r="AO86">
        <v>12.783355200000001</v>
      </c>
      <c r="AP86">
        <v>0</v>
      </c>
      <c r="AQ86">
        <v>43.145960000000002</v>
      </c>
      <c r="AR86">
        <v>3.8790144000000004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27.68072264285334</v>
      </c>
      <c r="BB86">
        <f t="shared" si="1"/>
        <v>818.824583521568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87.567417639045445</v>
      </c>
      <c r="L87">
        <v>71.797596172278261</v>
      </c>
      <c r="M87">
        <v>63.766265872569953</v>
      </c>
      <c r="N87">
        <v>51.881947483588633</v>
      </c>
      <c r="O87">
        <v>73.287545195201474</v>
      </c>
      <c r="P87">
        <v>27.531171057513912</v>
      </c>
      <c r="Q87">
        <v>0</v>
      </c>
      <c r="R87">
        <v>7.7722678878504672</v>
      </c>
      <c r="S87">
        <v>4.7228291490384615</v>
      </c>
      <c r="T87">
        <v>0</v>
      </c>
      <c r="U87">
        <v>51.761644251562643</v>
      </c>
      <c r="V87">
        <v>8.2341766073871412</v>
      </c>
      <c r="W87">
        <v>20.379526736613602</v>
      </c>
      <c r="X87">
        <v>64.78858670181377</v>
      </c>
      <c r="Y87">
        <v>0</v>
      </c>
      <c r="Z87">
        <v>5.756857919999999</v>
      </c>
      <c r="AA87">
        <v>18.511436736000004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27.76266</v>
      </c>
      <c r="AH87">
        <v>61.639699680000014</v>
      </c>
      <c r="AI87">
        <v>0</v>
      </c>
      <c r="AJ87">
        <v>0</v>
      </c>
      <c r="AK87">
        <v>22.295999999999999</v>
      </c>
      <c r="AL87">
        <v>17.337999999999997</v>
      </c>
      <c r="AM87">
        <v>6.9131360457142872</v>
      </c>
      <c r="AN87">
        <v>0</v>
      </c>
      <c r="AO87">
        <v>12.783355200000001</v>
      </c>
      <c r="AP87">
        <v>0</v>
      </c>
      <c r="AQ87">
        <v>43.145960000000002</v>
      </c>
      <c r="AR87">
        <v>3.8790144000000004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27.697742675067019</v>
      </c>
      <c r="BB87">
        <f t="shared" si="1"/>
        <v>819.32803690911112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87.566903679992947</v>
      </c>
      <c r="L88">
        <v>71.797596172278261</v>
      </c>
      <c r="M88">
        <v>63.766265872569953</v>
      </c>
      <c r="N88">
        <v>51.881947483588633</v>
      </c>
      <c r="O88">
        <v>73.287545195201474</v>
      </c>
      <c r="P88">
        <v>27.531171057513912</v>
      </c>
      <c r="Q88">
        <v>0</v>
      </c>
      <c r="R88">
        <v>7.7722678878504672</v>
      </c>
      <c r="S88">
        <v>4.7228291490384615</v>
      </c>
      <c r="T88">
        <v>0</v>
      </c>
      <c r="U88">
        <v>51.761644251562643</v>
      </c>
      <c r="V88">
        <v>8.2341766073871412</v>
      </c>
      <c r="W88">
        <v>20.379526736613602</v>
      </c>
      <c r="X88">
        <v>64.78858670181377</v>
      </c>
      <c r="Y88">
        <v>0</v>
      </c>
      <c r="Z88">
        <v>5.756857919999999</v>
      </c>
      <c r="AA88">
        <v>18.511436736000004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27.76266</v>
      </c>
      <c r="AH88">
        <v>61.639699680000014</v>
      </c>
      <c r="AI88">
        <v>0</v>
      </c>
      <c r="AJ88">
        <v>0</v>
      </c>
      <c r="AK88">
        <v>22.295999999999999</v>
      </c>
      <c r="AL88">
        <v>17.337999999999997</v>
      </c>
      <c r="AM88">
        <v>6.9131360457142872</v>
      </c>
      <c r="AN88">
        <v>0</v>
      </c>
      <c r="AO88">
        <v>12.783355200000001</v>
      </c>
      <c r="AP88">
        <v>0</v>
      </c>
      <c r="AQ88">
        <v>43.145960000000002</v>
      </c>
      <c r="AR88">
        <v>3.8790144000000004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27.697725518233611</v>
      </c>
      <c r="BB88">
        <f t="shared" si="1"/>
        <v>819.327540106892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87.567417639045445</v>
      </c>
      <c r="L89">
        <v>71.797596172278261</v>
      </c>
      <c r="M89">
        <v>63.766265872569953</v>
      </c>
      <c r="N89">
        <v>51.881947483588633</v>
      </c>
      <c r="O89">
        <v>73.287545195201474</v>
      </c>
      <c r="P89">
        <v>27.531171057513912</v>
      </c>
      <c r="Q89">
        <v>0</v>
      </c>
      <c r="R89">
        <v>7.7722678878504672</v>
      </c>
      <c r="S89">
        <v>4.7228291490384615</v>
      </c>
      <c r="T89">
        <v>0</v>
      </c>
      <c r="U89">
        <v>51.761644251562643</v>
      </c>
      <c r="V89">
        <v>8.2341766073871412</v>
      </c>
      <c r="W89">
        <v>20.379526736613602</v>
      </c>
      <c r="X89">
        <v>64.78858670181377</v>
      </c>
      <c r="Y89">
        <v>0</v>
      </c>
      <c r="Z89">
        <v>5.756857919999999</v>
      </c>
      <c r="AA89">
        <v>18.511436736000004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27.76266</v>
      </c>
      <c r="AH89">
        <v>61.639699680000014</v>
      </c>
      <c r="AI89">
        <v>0</v>
      </c>
      <c r="AJ89">
        <v>0</v>
      </c>
      <c r="AK89">
        <v>22.295999999999999</v>
      </c>
      <c r="AL89">
        <v>17.337999999999997</v>
      </c>
      <c r="AM89">
        <v>6.9131360457142872</v>
      </c>
      <c r="AN89">
        <v>0</v>
      </c>
      <c r="AO89">
        <v>12.783355200000001</v>
      </c>
      <c r="AP89">
        <v>0</v>
      </c>
      <c r="AQ89">
        <v>43.145960000000002</v>
      </c>
      <c r="AR89">
        <v>5.8185215999999995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27.76116491186702</v>
      </c>
      <c r="BB89">
        <f t="shared" si="1"/>
        <v>821.20412187231125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87.566903679992947</v>
      </c>
      <c r="L90">
        <v>71.797596172278261</v>
      </c>
      <c r="M90">
        <v>63.766265872569953</v>
      </c>
      <c r="N90">
        <v>51.881947483588633</v>
      </c>
      <c r="O90">
        <v>73.287545195201474</v>
      </c>
      <c r="P90">
        <v>27.531171057513912</v>
      </c>
      <c r="Q90">
        <v>0</v>
      </c>
      <c r="R90">
        <v>7.7722678878504672</v>
      </c>
      <c r="S90">
        <v>4.7228291490384615</v>
      </c>
      <c r="T90">
        <v>0</v>
      </c>
      <c r="U90">
        <v>51.761644251562643</v>
      </c>
      <c r="V90">
        <v>8.2365110102156631</v>
      </c>
      <c r="W90">
        <v>20.379526736613602</v>
      </c>
      <c r="X90">
        <v>64.788586675622255</v>
      </c>
      <c r="Y90">
        <v>0</v>
      </c>
      <c r="Z90">
        <v>2.8784289599999995</v>
      </c>
      <c r="AA90">
        <v>18.511436736000004</v>
      </c>
      <c r="AB90">
        <v>17.352844704000002</v>
      </c>
      <c r="AC90">
        <v>8.5010146560000006</v>
      </c>
      <c r="AD90">
        <v>16.050188044800002</v>
      </c>
      <c r="AE90">
        <v>21.13101</v>
      </c>
      <c r="AF90">
        <v>12.303000000000003</v>
      </c>
      <c r="AG90">
        <v>27.76266</v>
      </c>
      <c r="AH90">
        <v>51.366416400000006</v>
      </c>
      <c r="AI90">
        <v>0</v>
      </c>
      <c r="AJ90">
        <v>0</v>
      </c>
      <c r="AK90">
        <v>22.295999999999999</v>
      </c>
      <c r="AL90">
        <v>17.337999999999997</v>
      </c>
      <c r="AM90">
        <v>4.6368595428571426</v>
      </c>
      <c r="AN90">
        <v>0</v>
      </c>
      <c r="AO90">
        <v>12.783355200000001</v>
      </c>
      <c r="AP90">
        <v>0</v>
      </c>
      <c r="AQ90">
        <v>43.145960000000002</v>
      </c>
      <c r="AR90">
        <v>23.274086399999998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27.387902705902412</v>
      </c>
      <c r="BB90">
        <f t="shared" si="1"/>
        <v>810.16264782980295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87.567417639045445</v>
      </c>
      <c r="L91">
        <v>71.797596172278261</v>
      </c>
      <c r="M91">
        <v>63.766265872569953</v>
      </c>
      <c r="N91">
        <v>51.881947483588633</v>
      </c>
      <c r="O91">
        <v>73.287545195201474</v>
      </c>
      <c r="P91">
        <v>20.305997182531701</v>
      </c>
      <c r="Q91">
        <v>0</v>
      </c>
      <c r="R91">
        <v>9.6228274233128843</v>
      </c>
      <c r="S91">
        <v>6.0251881363978903</v>
      </c>
      <c r="T91">
        <v>0</v>
      </c>
      <c r="U91">
        <v>51.761644251562643</v>
      </c>
      <c r="V91">
        <v>8.2365110102156631</v>
      </c>
      <c r="W91">
        <v>20.37625251091703</v>
      </c>
      <c r="X91">
        <v>64.788586675622255</v>
      </c>
      <c r="Y91">
        <v>0</v>
      </c>
      <c r="Z91">
        <v>2.8784289599999995</v>
      </c>
      <c r="AA91">
        <v>18.511436736000004</v>
      </c>
      <c r="AB91">
        <v>11.568563136000003</v>
      </c>
      <c r="AC91">
        <v>8.5010146560000006</v>
      </c>
      <c r="AD91">
        <v>16.050188044800002</v>
      </c>
      <c r="AE91">
        <v>21.13101</v>
      </c>
      <c r="AF91">
        <v>6.1515000000000013</v>
      </c>
      <c r="AG91">
        <v>27.76266</v>
      </c>
      <c r="AH91">
        <v>51.366416400000006</v>
      </c>
      <c r="AI91">
        <v>0</v>
      </c>
      <c r="AJ91">
        <v>0</v>
      </c>
      <c r="AK91">
        <v>22.295999999999999</v>
      </c>
      <c r="AL91">
        <v>17.337999999999997</v>
      </c>
      <c r="AM91">
        <v>2.3184297714285713</v>
      </c>
      <c r="AN91">
        <v>0</v>
      </c>
      <c r="AO91">
        <v>12.783355200000001</v>
      </c>
      <c r="AP91">
        <v>0</v>
      </c>
      <c r="AQ91">
        <v>43.145960000000002</v>
      </c>
      <c r="AR91">
        <v>23.274086399999998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26.78853736843466</v>
      </c>
      <c r="BB91">
        <f t="shared" si="1"/>
        <v>792.43278620903777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87.566903679992947</v>
      </c>
      <c r="L92">
        <v>71.797596172278261</v>
      </c>
      <c r="M92">
        <v>63.766265872569953</v>
      </c>
      <c r="N92">
        <v>51.881947483588633</v>
      </c>
      <c r="O92">
        <v>73.287545195201474</v>
      </c>
      <c r="P92">
        <v>20.305997182531701</v>
      </c>
      <c r="Q92">
        <v>0</v>
      </c>
      <c r="R92">
        <v>9.6228274233128843</v>
      </c>
      <c r="S92">
        <v>6.0251881363978903</v>
      </c>
      <c r="T92">
        <v>0</v>
      </c>
      <c r="U92">
        <v>51.761644251562643</v>
      </c>
      <c r="V92">
        <v>8.2365110102156631</v>
      </c>
      <c r="W92">
        <v>20.37625251091703</v>
      </c>
      <c r="X92">
        <v>64.788586675622255</v>
      </c>
      <c r="Y92">
        <v>0</v>
      </c>
      <c r="Z92">
        <v>2.8784289599999995</v>
      </c>
      <c r="AA92">
        <v>18.1117296</v>
      </c>
      <c r="AB92">
        <v>11.568563136000003</v>
      </c>
      <c r="AC92">
        <v>8.5010146560000006</v>
      </c>
      <c r="AD92">
        <v>16.050188044800002</v>
      </c>
      <c r="AE92">
        <v>21.13101</v>
      </c>
      <c r="AF92">
        <v>6.1515000000000013</v>
      </c>
      <c r="AG92">
        <v>27.76266</v>
      </c>
      <c r="AH92">
        <v>51.366416400000006</v>
      </c>
      <c r="AI92">
        <v>0</v>
      </c>
      <c r="AJ92">
        <v>0</v>
      </c>
      <c r="AK92">
        <v>22.295999999999999</v>
      </c>
      <c r="AL92">
        <v>17.337999999999997</v>
      </c>
      <c r="AM92">
        <v>2.3184297714285713</v>
      </c>
      <c r="AN92">
        <v>0</v>
      </c>
      <c r="AO92">
        <v>12.783355200000001</v>
      </c>
      <c r="AP92">
        <v>0</v>
      </c>
      <c r="AQ92">
        <v>43.145960000000002</v>
      </c>
      <c r="AR92">
        <v>5.8185215999999995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26.204653441201245</v>
      </c>
      <c r="BB92">
        <f t="shared" si="1"/>
        <v>775.1608842412187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87.567417639045445</v>
      </c>
      <c r="L93">
        <v>71.797596172278261</v>
      </c>
      <c r="M93">
        <v>63.766265872569953</v>
      </c>
      <c r="N93">
        <v>51.881947483588633</v>
      </c>
      <c r="O93">
        <v>73.287545195201474</v>
      </c>
      <c r="P93">
        <v>20.305997182531701</v>
      </c>
      <c r="Q93">
        <v>0</v>
      </c>
      <c r="R93">
        <v>9.6228274233128843</v>
      </c>
      <c r="S93">
        <v>6.0251881363978903</v>
      </c>
      <c r="T93">
        <v>0</v>
      </c>
      <c r="U93">
        <v>51.761644251562643</v>
      </c>
      <c r="V93">
        <v>0</v>
      </c>
      <c r="W93">
        <v>4.9988006354249404</v>
      </c>
      <c r="X93">
        <v>14.998988995873454</v>
      </c>
      <c r="Y93">
        <v>0</v>
      </c>
      <c r="Z93">
        <v>2.8784289599999995</v>
      </c>
      <c r="AA93">
        <v>16.654463999999997</v>
      </c>
      <c r="AB93">
        <v>11.568563136000003</v>
      </c>
      <c r="AC93">
        <v>8.5010146560000006</v>
      </c>
      <c r="AD93">
        <v>16.050188044800002</v>
      </c>
      <c r="AE93">
        <v>21.13101</v>
      </c>
      <c r="AF93">
        <v>6.1515000000000013</v>
      </c>
      <c r="AG93">
        <v>27.76266</v>
      </c>
      <c r="AH93">
        <v>51.366416400000006</v>
      </c>
      <c r="AI93">
        <v>0</v>
      </c>
      <c r="AJ93">
        <v>0</v>
      </c>
      <c r="AK93">
        <v>22.295999999999999</v>
      </c>
      <c r="AL93">
        <v>17.337999999999997</v>
      </c>
      <c r="AM93">
        <v>2.3184297714285713</v>
      </c>
      <c r="AN93">
        <v>0</v>
      </c>
      <c r="AO93">
        <v>12.783355200000001</v>
      </c>
      <c r="AP93">
        <v>0</v>
      </c>
      <c r="AQ93">
        <v>43.145960000000002</v>
      </c>
      <c r="AR93">
        <v>2.9092607999999998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23.661589000886877</v>
      </c>
      <c r="BB93">
        <f t="shared" si="1"/>
        <v>699.93437567512899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87.566903679992947</v>
      </c>
      <c r="L94">
        <v>71.797596172278261</v>
      </c>
      <c r="M94">
        <v>63.766265872569953</v>
      </c>
      <c r="N94">
        <v>51.881947483588633</v>
      </c>
      <c r="O94">
        <v>73.287545195201474</v>
      </c>
      <c r="P94">
        <v>20.305997182531701</v>
      </c>
      <c r="Q94">
        <v>0</v>
      </c>
      <c r="R94">
        <v>9.6228274233128843</v>
      </c>
      <c r="S94">
        <v>6.0251881363978903</v>
      </c>
      <c r="T94">
        <v>0</v>
      </c>
      <c r="U94">
        <v>51.761644251562643</v>
      </c>
      <c r="V94">
        <v>0</v>
      </c>
      <c r="W94">
        <v>4.9988006354249404</v>
      </c>
      <c r="X94">
        <v>14.998988995873454</v>
      </c>
      <c r="Y94">
        <v>0</v>
      </c>
      <c r="Z94">
        <v>2.8784289599999995</v>
      </c>
      <c r="AA94">
        <v>16.654463999999997</v>
      </c>
      <c r="AB94">
        <v>11.568563136000003</v>
      </c>
      <c r="AC94">
        <v>4.2505073280000003</v>
      </c>
      <c r="AD94">
        <v>16.050188044800002</v>
      </c>
      <c r="AE94">
        <v>21.13101</v>
      </c>
      <c r="AF94">
        <v>6.1515000000000013</v>
      </c>
      <c r="AG94">
        <v>27.76266</v>
      </c>
      <c r="AH94">
        <v>51.366416400000006</v>
      </c>
      <c r="AI94">
        <v>0</v>
      </c>
      <c r="AJ94">
        <v>0</v>
      </c>
      <c r="AK94">
        <v>22.295999999999999</v>
      </c>
      <c r="AL94">
        <v>17.337999999999997</v>
      </c>
      <c r="AM94">
        <v>2.3184297714285713</v>
      </c>
      <c r="AN94">
        <v>0</v>
      </c>
      <c r="AO94">
        <v>12.783355200000001</v>
      </c>
      <c r="AP94">
        <v>0</v>
      </c>
      <c r="AQ94">
        <v>43.145960000000002</v>
      </c>
      <c r="AR94">
        <v>2.9092607999999998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23.522579976853471</v>
      </c>
      <c r="BB94">
        <f t="shared" si="1"/>
        <v>695.82236341211001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87.565358073089129</v>
      </c>
      <c r="L95">
        <v>71.797596172278261</v>
      </c>
      <c r="M95">
        <v>63.766265872569953</v>
      </c>
      <c r="N95">
        <v>51.881947483588633</v>
      </c>
      <c r="O95">
        <v>73.287545195201474</v>
      </c>
      <c r="P95">
        <v>20.305997182531701</v>
      </c>
      <c r="Q95">
        <v>0</v>
      </c>
      <c r="R95">
        <v>9.6228274233128843</v>
      </c>
      <c r="S95">
        <v>6.0251881363978903</v>
      </c>
      <c r="T95">
        <v>0</v>
      </c>
      <c r="U95">
        <v>51.761644251562643</v>
      </c>
      <c r="V95">
        <v>0</v>
      </c>
      <c r="W95">
        <v>4.9988006354249404</v>
      </c>
      <c r="X95">
        <v>14.998988995873454</v>
      </c>
      <c r="Y95">
        <v>0</v>
      </c>
      <c r="Z95">
        <v>2.8784289599999995</v>
      </c>
      <c r="AA95">
        <v>16.654463999999997</v>
      </c>
      <c r="AB95">
        <v>5.7842815680000008</v>
      </c>
      <c r="AC95">
        <v>4.2505073280000003</v>
      </c>
      <c r="AD95">
        <v>16.050188044800002</v>
      </c>
      <c r="AE95">
        <v>13.523846400000004</v>
      </c>
      <c r="AF95">
        <v>6.1515000000000013</v>
      </c>
      <c r="AG95">
        <v>27.76266</v>
      </c>
      <c r="AH95">
        <v>51.366416400000006</v>
      </c>
      <c r="AI95">
        <v>0</v>
      </c>
      <c r="AJ95">
        <v>0</v>
      </c>
      <c r="AK95">
        <v>22.295999999999999</v>
      </c>
      <c r="AL95">
        <v>17.337999999999997</v>
      </c>
      <c r="AM95">
        <v>1.1709241269841273</v>
      </c>
      <c r="AN95">
        <v>0</v>
      </c>
      <c r="AO95">
        <v>12.783355200000001</v>
      </c>
      <c r="AP95">
        <v>0</v>
      </c>
      <c r="AQ95">
        <v>32.359470000000002</v>
      </c>
      <c r="AR95">
        <v>1.9395072000000002</v>
      </c>
      <c r="AS95">
        <v>2.3632473599999999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22.585397889655052</v>
      </c>
      <c r="BB95">
        <f t="shared" si="1"/>
        <v>668.09955811995997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87.567417639045445</v>
      </c>
      <c r="L96">
        <v>71.797596172278261</v>
      </c>
      <c r="M96">
        <v>63.766265872569953</v>
      </c>
      <c r="N96">
        <v>51.881947483588633</v>
      </c>
      <c r="O96">
        <v>73.287545195201474</v>
      </c>
      <c r="P96">
        <v>20.305997182531701</v>
      </c>
      <c r="Q96">
        <v>0</v>
      </c>
      <c r="R96">
        <v>9.6228274233128843</v>
      </c>
      <c r="S96">
        <v>6.0251881363978903</v>
      </c>
      <c r="T96">
        <v>0</v>
      </c>
      <c r="U96">
        <v>51.761644251562643</v>
      </c>
      <c r="V96">
        <v>0</v>
      </c>
      <c r="W96">
        <v>4.9988006354249404</v>
      </c>
      <c r="X96">
        <v>14.998988995873454</v>
      </c>
      <c r="Y96">
        <v>0</v>
      </c>
      <c r="Z96">
        <v>2.8784289599999995</v>
      </c>
      <c r="AA96">
        <v>12.317364000000001</v>
      </c>
      <c r="AB96">
        <v>5.7842815680000008</v>
      </c>
      <c r="AC96">
        <v>4.2505073280000003</v>
      </c>
      <c r="AD96">
        <v>16.050188044800002</v>
      </c>
      <c r="AE96">
        <v>13.523846400000004</v>
      </c>
      <c r="AF96">
        <v>6.1515000000000013</v>
      </c>
      <c r="AG96">
        <v>27.76266</v>
      </c>
      <c r="AH96">
        <v>51.366416400000006</v>
      </c>
      <c r="AI96">
        <v>0</v>
      </c>
      <c r="AJ96">
        <v>0</v>
      </c>
      <c r="AK96">
        <v>22.295999999999999</v>
      </c>
      <c r="AL96">
        <v>17.337999999999997</v>
      </c>
      <c r="AM96">
        <v>1.1709241269841273</v>
      </c>
      <c r="AN96">
        <v>0</v>
      </c>
      <c r="AO96">
        <v>12.783355200000001</v>
      </c>
      <c r="AP96">
        <v>0</v>
      </c>
      <c r="AQ96">
        <v>32.359470000000002</v>
      </c>
      <c r="AR96">
        <v>1.9395072000000002</v>
      </c>
      <c r="AS96">
        <v>2.3632473599999999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22.443642074690057</v>
      </c>
      <c r="BB96">
        <f t="shared" si="1"/>
        <v>663.9062735008813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87.565708199753388</v>
      </c>
      <c r="L97">
        <v>71.797596172278261</v>
      </c>
      <c r="M97">
        <v>63.766265872569953</v>
      </c>
      <c r="N97">
        <v>51.881947483588633</v>
      </c>
      <c r="O97">
        <v>73.287545195201474</v>
      </c>
      <c r="P97">
        <v>20.305997182531701</v>
      </c>
      <c r="Q97">
        <v>0</v>
      </c>
      <c r="R97">
        <v>9.6228274233128843</v>
      </c>
      <c r="S97">
        <v>6.0251881363978903</v>
      </c>
      <c r="T97">
        <v>0</v>
      </c>
      <c r="U97">
        <v>51.761644251562643</v>
      </c>
      <c r="V97">
        <v>0</v>
      </c>
      <c r="W97">
        <v>4.9988006354249404</v>
      </c>
      <c r="X97">
        <v>14.998988995873454</v>
      </c>
      <c r="Y97">
        <v>0</v>
      </c>
      <c r="Z97">
        <v>2.8784289599999995</v>
      </c>
      <c r="AA97">
        <v>12.317364000000001</v>
      </c>
      <c r="AB97">
        <v>5.7842815680000008</v>
      </c>
      <c r="AC97">
        <v>4.2505073280000003</v>
      </c>
      <c r="AD97">
        <v>16.050188044800002</v>
      </c>
      <c r="AE97">
        <v>13.523846400000004</v>
      </c>
      <c r="AF97">
        <v>6.1515000000000013</v>
      </c>
      <c r="AG97">
        <v>27.76266</v>
      </c>
      <c r="AH97">
        <v>51.366416400000006</v>
      </c>
      <c r="AI97">
        <v>0</v>
      </c>
      <c r="AJ97">
        <v>0</v>
      </c>
      <c r="AK97">
        <v>22.295999999999999</v>
      </c>
      <c r="AL97">
        <v>17.337999999999997</v>
      </c>
      <c r="AM97">
        <v>1.1709241269841273</v>
      </c>
      <c r="AN97">
        <v>0</v>
      </c>
      <c r="AO97">
        <v>12.783355200000001</v>
      </c>
      <c r="AP97">
        <v>0</v>
      </c>
      <c r="AQ97">
        <v>32.359470000000002</v>
      </c>
      <c r="AR97">
        <v>1.9395072000000002</v>
      </c>
      <c r="AS97">
        <v>2.3632473599999999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22.44358607479688</v>
      </c>
      <c r="BB97">
        <f t="shared" si="1"/>
        <v>663.90462006148255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87.562693542268406</v>
      </c>
      <c r="L98">
        <v>71.797596172278261</v>
      </c>
      <c r="M98">
        <v>63.766265872569953</v>
      </c>
      <c r="N98">
        <v>51.881947483588633</v>
      </c>
      <c r="O98">
        <v>73.287545195201474</v>
      </c>
      <c r="P98">
        <v>20.305997182531701</v>
      </c>
      <c r="Q98">
        <v>0</v>
      </c>
      <c r="R98">
        <v>9.6228274233128843</v>
      </c>
      <c r="S98">
        <v>6.0251881363978903</v>
      </c>
      <c r="T98">
        <v>0</v>
      </c>
      <c r="U98">
        <v>51.761644251562643</v>
      </c>
      <c r="V98">
        <v>0</v>
      </c>
      <c r="W98">
        <v>4.9988006354249404</v>
      </c>
      <c r="X98">
        <v>14.998988995873454</v>
      </c>
      <c r="Y98">
        <v>0</v>
      </c>
      <c r="Z98">
        <v>2.8784289599999995</v>
      </c>
      <c r="AA98">
        <v>12.317364000000001</v>
      </c>
      <c r="AB98">
        <v>5.7842815680000008</v>
      </c>
      <c r="AC98">
        <v>4.2505073280000003</v>
      </c>
      <c r="AD98">
        <v>16.050188044800002</v>
      </c>
      <c r="AE98">
        <v>13.523846400000004</v>
      </c>
      <c r="AF98">
        <v>6.1515000000000013</v>
      </c>
      <c r="AG98">
        <v>27.76266</v>
      </c>
      <c r="AH98">
        <v>41.800201200000004</v>
      </c>
      <c r="AI98">
        <v>0</v>
      </c>
      <c r="AJ98">
        <v>0</v>
      </c>
      <c r="AK98">
        <v>22.295999999999999</v>
      </c>
      <c r="AL98">
        <v>17.337999999999997</v>
      </c>
      <c r="AM98">
        <v>1.1709241269841273</v>
      </c>
      <c r="AN98">
        <v>0</v>
      </c>
      <c r="AO98">
        <v>12.783355200000001</v>
      </c>
      <c r="AP98">
        <v>0</v>
      </c>
      <c r="AQ98">
        <v>32.359470000000002</v>
      </c>
      <c r="AR98">
        <v>1.9395072000000002</v>
      </c>
      <c r="AS98">
        <v>2.3632473599999999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22.130672294389523</v>
      </c>
      <c r="BB98">
        <f t="shared" si="1"/>
        <v>654.64830398440472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2.223490653709014</v>
      </c>
      <c r="L99">
        <f t="shared" si="2"/>
        <v>1.7798580270604396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0.64629775763036845</v>
      </c>
      <c r="Q99">
        <f t="shared" si="2"/>
        <v>0</v>
      </c>
      <c r="R99">
        <f t="shared" si="2"/>
        <v>0.23580588121941945</v>
      </c>
      <c r="S99">
        <f t="shared" si="2"/>
        <v>0.14125227674321483</v>
      </c>
      <c r="T99">
        <f t="shared" si="2"/>
        <v>0</v>
      </c>
      <c r="U99">
        <f t="shared" si="2"/>
        <v>1.2323883298587526</v>
      </c>
      <c r="V99">
        <f t="shared" si="2"/>
        <v>9.335133397048688E-2</v>
      </c>
      <c r="W99">
        <f t="shared" si="2"/>
        <v>0.27168365510287845</v>
      </c>
      <c r="X99">
        <f t="shared" si="2"/>
        <v>0.84894288993974087</v>
      </c>
      <c r="Y99">
        <f t="shared" si="2"/>
        <v>0</v>
      </c>
      <c r="Z99">
        <f t="shared" si="2"/>
        <v>7.4723445720000031E-2</v>
      </c>
      <c r="AA99">
        <f t="shared" si="2"/>
        <v>0.11796773212800003</v>
      </c>
      <c r="AB99">
        <f t="shared" si="2"/>
        <v>0.18365093978399977</v>
      </c>
      <c r="AC99">
        <f t="shared" si="2"/>
        <v>0.13389098083200013</v>
      </c>
      <c r="AD99">
        <f t="shared" si="2"/>
        <v>0.38520451307520082</v>
      </c>
      <c r="AE99">
        <f t="shared" si="2"/>
        <v>0.40886870218559945</v>
      </c>
      <c r="AF99">
        <f t="shared" si="2"/>
        <v>0.19500255000000022</v>
      </c>
      <c r="AG99">
        <f t="shared" si="2"/>
        <v>0.66630384000000009</v>
      </c>
      <c r="AH99">
        <f t="shared" si="2"/>
        <v>0.74866031999999971</v>
      </c>
      <c r="AI99">
        <f t="shared" si="2"/>
        <v>7.2026263619999989E-2</v>
      </c>
      <c r="AJ99">
        <f t="shared" si="2"/>
        <v>0</v>
      </c>
      <c r="AK99">
        <f t="shared" si="2"/>
        <v>0.53510400000000058</v>
      </c>
      <c r="AL99">
        <f t="shared" si="2"/>
        <v>0.51797274999999954</v>
      </c>
      <c r="AM99">
        <f t="shared" si="2"/>
        <v>5.8567868445555539E-2</v>
      </c>
      <c r="AN99">
        <f t="shared" si="2"/>
        <v>0</v>
      </c>
      <c r="AO99">
        <f t="shared" si="2"/>
        <v>0.27451932479999958</v>
      </c>
      <c r="AP99">
        <f t="shared" si="2"/>
        <v>6.1986129660000035E-2</v>
      </c>
      <c r="AQ99">
        <f t="shared" si="2"/>
        <v>0.39084650000000032</v>
      </c>
      <c r="AR99">
        <f t="shared" si="2"/>
        <v>0.12728015999999986</v>
      </c>
      <c r="AS99">
        <f t="shared" si="2"/>
        <v>0.1144402534080001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0.55833762812586463</v>
      </c>
      <c r="BB99">
        <f t="shared" si="1"/>
        <v>16.516207655999438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28.221641608133087</v>
      </c>
      <c r="L3">
        <v>20.809775232590855</v>
      </c>
      <c r="M3">
        <v>0</v>
      </c>
      <c r="N3">
        <v>30.004266958424509</v>
      </c>
      <c r="O3">
        <v>50.378079804798531</v>
      </c>
      <c r="P3">
        <v>69.039864935064926</v>
      </c>
      <c r="Q3">
        <v>0</v>
      </c>
      <c r="R3">
        <v>5.5620799782813979</v>
      </c>
      <c r="S3">
        <v>3.4747530158730155</v>
      </c>
      <c r="T3">
        <v>0</v>
      </c>
      <c r="U3">
        <v>243.68393814616232</v>
      </c>
      <c r="V3">
        <v>5.2730740452065472</v>
      </c>
      <c r="W3">
        <v>4.0014771048744455</v>
      </c>
      <c r="X3">
        <v>37.474911399164966</v>
      </c>
      <c r="Y3">
        <v>0</v>
      </c>
      <c r="Z3">
        <v>1.6646651999999995</v>
      </c>
      <c r="AA3">
        <v>3.5516819999999996</v>
      </c>
      <c r="AB3">
        <v>3.3451901599999991</v>
      </c>
      <c r="AC3">
        <v>2.4581713600000001</v>
      </c>
      <c r="AD3">
        <v>9.2822125760000009</v>
      </c>
      <c r="AE3">
        <v>7.8211680000000001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12.891999999999998</v>
      </c>
      <c r="AL3">
        <v>2.951000000000001</v>
      </c>
      <c r="AM3">
        <v>1.3406171428571425</v>
      </c>
      <c r="AN3">
        <v>0</v>
      </c>
      <c r="AO3">
        <v>5.2273199999999997</v>
      </c>
      <c r="AP3">
        <v>3.2862773999999995</v>
      </c>
      <c r="AQ3">
        <v>0</v>
      </c>
      <c r="AR3">
        <v>13.459967999999998</v>
      </c>
      <c r="AS3">
        <v>7.5169775999999988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19.310820326656302</v>
      </c>
      <c r="BB3">
        <f>SUM(B3:AZ3)-BA3</f>
        <v>571.23415714077544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28.221641608133087</v>
      </c>
      <c r="L4">
        <v>20.809775232590855</v>
      </c>
      <c r="M4">
        <v>0</v>
      </c>
      <c r="N4">
        <v>30.004266958424509</v>
      </c>
      <c r="O4">
        <v>50.378079804798531</v>
      </c>
      <c r="P4">
        <v>69.039864935064926</v>
      </c>
      <c r="Q4">
        <v>0</v>
      </c>
      <c r="R4">
        <v>5.5620799782813979</v>
      </c>
      <c r="S4">
        <v>3.4747530158730155</v>
      </c>
      <c r="T4">
        <v>0</v>
      </c>
      <c r="U4">
        <v>243.68393814616232</v>
      </c>
      <c r="V4">
        <v>5.2730740452065472</v>
      </c>
      <c r="W4">
        <v>4.0014771048744455</v>
      </c>
      <c r="X4">
        <v>37.474911399164966</v>
      </c>
      <c r="Y4">
        <v>0</v>
      </c>
      <c r="Z4">
        <v>1.6646651999999995</v>
      </c>
      <c r="AA4">
        <v>0</v>
      </c>
      <c r="AB4">
        <v>3.3451901599999991</v>
      </c>
      <c r="AC4">
        <v>2.4581713600000001</v>
      </c>
      <c r="AD4">
        <v>9.2822125760000009</v>
      </c>
      <c r="AE4">
        <v>7.8211680000000001</v>
      </c>
      <c r="AF4">
        <v>0</v>
      </c>
      <c r="AG4">
        <v>0</v>
      </c>
      <c r="AH4">
        <v>11.882577199999997</v>
      </c>
      <c r="AI4">
        <v>0</v>
      </c>
      <c r="AJ4">
        <v>0</v>
      </c>
      <c r="AK4">
        <v>12.891999999999998</v>
      </c>
      <c r="AL4">
        <v>2.951000000000001</v>
      </c>
      <c r="AM4">
        <v>1.3406171428571425</v>
      </c>
      <c r="AN4">
        <v>0</v>
      </c>
      <c r="AO4">
        <v>5.2273199999999997</v>
      </c>
      <c r="AP4">
        <v>3.2862773999999995</v>
      </c>
      <c r="AQ4">
        <v>0</v>
      </c>
      <c r="AR4">
        <v>13.459967999999998</v>
      </c>
      <c r="AS4">
        <v>7.5169775999999988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19.000400322656297</v>
      </c>
      <c r="BB4">
        <f t="shared" ref="BB4:BB67" si="0">SUM(B4:AZ4)-BA4</f>
        <v>562.05160654477538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28.244653317969913</v>
      </c>
      <c r="L5">
        <v>20.809775232590855</v>
      </c>
      <c r="M5">
        <v>0</v>
      </c>
      <c r="N5">
        <v>30.004266958424509</v>
      </c>
      <c r="O5">
        <v>50.378079804798531</v>
      </c>
      <c r="P5">
        <v>69.039864935064926</v>
      </c>
      <c r="Q5">
        <v>0</v>
      </c>
      <c r="R5">
        <v>5.3964227848101265</v>
      </c>
      <c r="S5">
        <v>3.2955252000000002</v>
      </c>
      <c r="T5">
        <v>0</v>
      </c>
      <c r="U5">
        <v>243.68393814616232</v>
      </c>
      <c r="V5">
        <v>5.2730740452065472</v>
      </c>
      <c r="W5">
        <v>3.9974176888315043</v>
      </c>
      <c r="X5">
        <v>37.474911399164966</v>
      </c>
      <c r="Y5">
        <v>0</v>
      </c>
      <c r="Z5">
        <v>1.6646651999999995</v>
      </c>
      <c r="AA5">
        <v>0</v>
      </c>
      <c r="AB5">
        <v>3.3451901599999991</v>
      </c>
      <c r="AC5">
        <v>2.4581713600000001</v>
      </c>
      <c r="AD5">
        <v>9.2822125760000009</v>
      </c>
      <c r="AE5">
        <v>7.8211680000000001</v>
      </c>
      <c r="AF5">
        <v>0</v>
      </c>
      <c r="AG5">
        <v>0</v>
      </c>
      <c r="AH5">
        <v>11.882577199999997</v>
      </c>
      <c r="AI5">
        <v>0</v>
      </c>
      <c r="AJ5">
        <v>0</v>
      </c>
      <c r="AK5">
        <v>12.891999999999998</v>
      </c>
      <c r="AL5">
        <v>2.951000000000001</v>
      </c>
      <c r="AM5">
        <v>1.3406171428571425</v>
      </c>
      <c r="AN5">
        <v>0</v>
      </c>
      <c r="AO5">
        <v>5.3019959999999999</v>
      </c>
      <c r="AP5">
        <v>3.2862773999999995</v>
      </c>
      <c r="AQ5">
        <v>0</v>
      </c>
      <c r="AR5">
        <v>1.6824959999999995</v>
      </c>
      <c r="AS5">
        <v>7.5169775999999988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18.607061052888966</v>
      </c>
      <c r="BB5">
        <f t="shared" si="0"/>
        <v>550.41621709899243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28.250383708520182</v>
      </c>
      <c r="L6">
        <v>20.809775232590855</v>
      </c>
      <c r="M6">
        <v>0</v>
      </c>
      <c r="N6">
        <v>30.004266958424509</v>
      </c>
      <c r="O6">
        <v>50.378079804798531</v>
      </c>
      <c r="P6">
        <v>69.039864935064926</v>
      </c>
      <c r="Q6">
        <v>0</v>
      </c>
      <c r="R6">
        <v>5.3964227848101265</v>
      </c>
      <c r="S6">
        <v>3.2955252000000002</v>
      </c>
      <c r="T6">
        <v>0</v>
      </c>
      <c r="U6">
        <v>243.68393814616232</v>
      </c>
      <c r="V6">
        <v>0</v>
      </c>
      <c r="W6">
        <v>3.9974176888315043</v>
      </c>
      <c r="X6">
        <v>15.001709637474477</v>
      </c>
      <c r="Y6">
        <v>0</v>
      </c>
      <c r="Z6">
        <v>1.6646651999999995</v>
      </c>
      <c r="AA6">
        <v>0</v>
      </c>
      <c r="AB6">
        <v>3.3451901599999991</v>
      </c>
      <c r="AC6">
        <v>2.4581713600000001</v>
      </c>
      <c r="AD6">
        <v>9.2822125760000009</v>
      </c>
      <c r="AE6">
        <v>7.8211680000000001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12.891999999999998</v>
      </c>
      <c r="AL6">
        <v>2.951000000000001</v>
      </c>
      <c r="AM6">
        <v>1.3406171428571425</v>
      </c>
      <c r="AN6">
        <v>0</v>
      </c>
      <c r="AO6">
        <v>5.3019959999999999</v>
      </c>
      <c r="AP6">
        <v>3.2862773999999995</v>
      </c>
      <c r="AQ6">
        <v>0</v>
      </c>
      <c r="AR6">
        <v>1.6824959999999995</v>
      </c>
      <c r="AS6">
        <v>7.5169775999999988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17.699945333148662</v>
      </c>
      <c r="BB6">
        <f t="shared" si="0"/>
        <v>523.58278740238597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28.244653317969913</v>
      </c>
      <c r="L7">
        <v>20.809775232590855</v>
      </c>
      <c r="M7">
        <v>0</v>
      </c>
      <c r="N7">
        <v>30.004266958424509</v>
      </c>
      <c r="O7">
        <v>50.378079804798531</v>
      </c>
      <c r="P7">
        <v>69.039864935064926</v>
      </c>
      <c r="Q7">
        <v>0</v>
      </c>
      <c r="R7">
        <v>5.3964227848101265</v>
      </c>
      <c r="S7">
        <v>3.2955252000000002</v>
      </c>
      <c r="T7">
        <v>0</v>
      </c>
      <c r="U7">
        <v>243.68393814616232</v>
      </c>
      <c r="V7">
        <v>0</v>
      </c>
      <c r="W7">
        <v>3.9974176888315043</v>
      </c>
      <c r="X7">
        <v>15.001709637474477</v>
      </c>
      <c r="Y7">
        <v>0</v>
      </c>
      <c r="Z7">
        <v>1.6646651999999995</v>
      </c>
      <c r="AA7">
        <v>0</v>
      </c>
      <c r="AB7">
        <v>3.3451901599999991</v>
      </c>
      <c r="AC7">
        <v>2.4581713600000001</v>
      </c>
      <c r="AD7">
        <v>9.2822125760000009</v>
      </c>
      <c r="AE7">
        <v>7.8211680000000001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12.891999999999998</v>
      </c>
      <c r="AL7">
        <v>2.951000000000001</v>
      </c>
      <c r="AM7">
        <v>1.3406171428571425</v>
      </c>
      <c r="AN7">
        <v>0</v>
      </c>
      <c r="AO7">
        <v>5.3019959999999999</v>
      </c>
      <c r="AP7">
        <v>3.2862773999999995</v>
      </c>
      <c r="AQ7">
        <v>0</v>
      </c>
      <c r="AR7">
        <v>1.6824959999999995</v>
      </c>
      <c r="AS7">
        <v>7.5169775999999988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17.699757762084474</v>
      </c>
      <c r="BB7">
        <f t="shared" si="0"/>
        <v>523.57724458289988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28.250383708520182</v>
      </c>
      <c r="L8">
        <v>20.809775232590855</v>
      </c>
      <c r="M8">
        <v>0</v>
      </c>
      <c r="N8">
        <v>30.004266958424509</v>
      </c>
      <c r="O8">
        <v>50.378079804798531</v>
      </c>
      <c r="P8">
        <v>69.039864935064926</v>
      </c>
      <c r="Q8">
        <v>0</v>
      </c>
      <c r="R8">
        <v>5.3964227848101265</v>
      </c>
      <c r="S8">
        <v>3.2955252000000002</v>
      </c>
      <c r="T8">
        <v>0</v>
      </c>
      <c r="U8">
        <v>243.68393814616232</v>
      </c>
      <c r="V8">
        <v>0</v>
      </c>
      <c r="W8">
        <v>3.9974176888315043</v>
      </c>
      <c r="X8">
        <v>15.001709637474477</v>
      </c>
      <c r="Y8">
        <v>0</v>
      </c>
      <c r="Z8">
        <v>1.6646651999999995</v>
      </c>
      <c r="AA8">
        <v>0</v>
      </c>
      <c r="AB8">
        <v>3.3451901599999991</v>
      </c>
      <c r="AC8">
        <v>2.4581713600000001</v>
      </c>
      <c r="AD8">
        <v>9.2822125760000009</v>
      </c>
      <c r="AE8">
        <v>7.8211680000000001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12.891999999999998</v>
      </c>
      <c r="AL8">
        <v>2.951000000000001</v>
      </c>
      <c r="AM8">
        <v>1.3406171428571425</v>
      </c>
      <c r="AN8">
        <v>0</v>
      </c>
      <c r="AO8">
        <v>5.3019959999999999</v>
      </c>
      <c r="AP8">
        <v>3.2862773999999995</v>
      </c>
      <c r="AQ8">
        <v>0</v>
      </c>
      <c r="AR8">
        <v>1.6824959999999995</v>
      </c>
      <c r="AS8">
        <v>7.5169775999999988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17.699945333148662</v>
      </c>
      <c r="BB8">
        <f t="shared" si="0"/>
        <v>523.58278740238597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28.244653317969913</v>
      </c>
      <c r="L9">
        <v>20.809775232590855</v>
      </c>
      <c r="M9">
        <v>0</v>
      </c>
      <c r="N9">
        <v>30.004266958424509</v>
      </c>
      <c r="O9">
        <v>50.378079804798531</v>
      </c>
      <c r="P9">
        <v>69.039864935064926</v>
      </c>
      <c r="Q9">
        <v>0</v>
      </c>
      <c r="R9">
        <v>5.5620799782813979</v>
      </c>
      <c r="S9">
        <v>3.4747530158730155</v>
      </c>
      <c r="T9">
        <v>0</v>
      </c>
      <c r="U9">
        <v>243.68393814616232</v>
      </c>
      <c r="V9">
        <v>0</v>
      </c>
      <c r="W9">
        <v>3.9974176888315043</v>
      </c>
      <c r="X9">
        <v>15.001709637474477</v>
      </c>
      <c r="Y9">
        <v>0</v>
      </c>
      <c r="Z9">
        <v>1.6646651999999995</v>
      </c>
      <c r="AA9">
        <v>0</v>
      </c>
      <c r="AB9">
        <v>3.3451901599999991</v>
      </c>
      <c r="AC9">
        <v>2.4581713600000001</v>
      </c>
      <c r="AD9">
        <v>9.2822125760000009</v>
      </c>
      <c r="AE9">
        <v>7.8211680000000001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12.891999999999998</v>
      </c>
      <c r="AL9">
        <v>2.951000000000001</v>
      </c>
      <c r="AM9">
        <v>1.3406171428571425</v>
      </c>
      <c r="AN9">
        <v>0</v>
      </c>
      <c r="AO9">
        <v>5.3019959999999999</v>
      </c>
      <c r="AP9">
        <v>3.2862773999999995</v>
      </c>
      <c r="AQ9">
        <v>0</v>
      </c>
      <c r="AR9">
        <v>1.6824959999999995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17.552379462225947</v>
      </c>
      <c r="BB9">
        <f t="shared" si="0"/>
        <v>519.21764053210268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28.250383708520182</v>
      </c>
      <c r="L10">
        <v>20.809775232590855</v>
      </c>
      <c r="M10">
        <v>0</v>
      </c>
      <c r="N10">
        <v>30.004266958424509</v>
      </c>
      <c r="O10">
        <v>50.378079804798531</v>
      </c>
      <c r="P10">
        <v>69.039864935064926</v>
      </c>
      <c r="Q10">
        <v>0</v>
      </c>
      <c r="R10">
        <v>5.5620799782813979</v>
      </c>
      <c r="S10">
        <v>3.4747530158730155</v>
      </c>
      <c r="T10">
        <v>0</v>
      </c>
      <c r="U10">
        <v>243.68393814616232</v>
      </c>
      <c r="V10">
        <v>0</v>
      </c>
      <c r="W10">
        <v>3.9974176888315043</v>
      </c>
      <c r="X10">
        <v>15.001709637474477</v>
      </c>
      <c r="Y10">
        <v>0</v>
      </c>
      <c r="Z10">
        <v>1.6646651999999995</v>
      </c>
      <c r="AA10">
        <v>0</v>
      </c>
      <c r="AB10">
        <v>3.3451901599999991</v>
      </c>
      <c r="AC10">
        <v>2.4581713600000001</v>
      </c>
      <c r="AD10">
        <v>9.2822125760000009</v>
      </c>
      <c r="AE10">
        <v>7.8211680000000001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12.891999999999998</v>
      </c>
      <c r="AL10">
        <v>2.951000000000001</v>
      </c>
      <c r="AM10">
        <v>1.3406171428571425</v>
      </c>
      <c r="AN10">
        <v>0</v>
      </c>
      <c r="AO10">
        <v>5.3019959999999999</v>
      </c>
      <c r="AP10">
        <v>3.2862773999999995</v>
      </c>
      <c r="AQ10">
        <v>0</v>
      </c>
      <c r="AR10">
        <v>1.6824959999999995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17.552567033290135</v>
      </c>
      <c r="BB10">
        <f t="shared" si="0"/>
        <v>519.22318335158866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28.244653317969913</v>
      </c>
      <c r="L11">
        <v>20.809775232590855</v>
      </c>
      <c r="M11">
        <v>0</v>
      </c>
      <c r="N11">
        <v>30.004266958424509</v>
      </c>
      <c r="O11">
        <v>50.378079804798531</v>
      </c>
      <c r="P11">
        <v>69.039864935064926</v>
      </c>
      <c r="Q11">
        <v>0</v>
      </c>
      <c r="R11">
        <v>5.5620799782813979</v>
      </c>
      <c r="S11">
        <v>3.4944145248120297</v>
      </c>
      <c r="T11">
        <v>0</v>
      </c>
      <c r="U11">
        <v>243.68393814616232</v>
      </c>
      <c r="V11">
        <v>0</v>
      </c>
      <c r="W11">
        <v>3.9974176888315043</v>
      </c>
      <c r="X11">
        <v>15.001709637474477</v>
      </c>
      <c r="Y11">
        <v>0</v>
      </c>
      <c r="Z11">
        <v>1.6646651999999995</v>
      </c>
      <c r="AA11">
        <v>0</v>
      </c>
      <c r="AB11">
        <v>3.3451901599999991</v>
      </c>
      <c r="AC11">
        <v>2.4581713600000001</v>
      </c>
      <c r="AD11">
        <v>9.2822125760000009</v>
      </c>
      <c r="AE11">
        <v>7.8211680000000001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12.891999999999998</v>
      </c>
      <c r="AL11">
        <v>2.951000000000001</v>
      </c>
      <c r="AM11">
        <v>1.3406171428571425</v>
      </c>
      <c r="AN11">
        <v>0</v>
      </c>
      <c r="AO11">
        <v>5.3019959999999999</v>
      </c>
      <c r="AP11">
        <v>3.2862773999999995</v>
      </c>
      <c r="AQ11">
        <v>0</v>
      </c>
      <c r="AR11">
        <v>1.6824959999999995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17.553022461724691</v>
      </c>
      <c r="BB11">
        <f t="shared" si="0"/>
        <v>519.23665904154302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28.250383708520182</v>
      </c>
      <c r="L12">
        <v>20.809775232590855</v>
      </c>
      <c r="M12">
        <v>0</v>
      </c>
      <c r="N12">
        <v>30.004266958424509</v>
      </c>
      <c r="O12">
        <v>50.378079804798531</v>
      </c>
      <c r="P12">
        <v>69.039864935064926</v>
      </c>
      <c r="Q12">
        <v>0</v>
      </c>
      <c r="R12">
        <v>5.5620799782813979</v>
      </c>
      <c r="S12">
        <v>3.4944145248120297</v>
      </c>
      <c r="T12">
        <v>0</v>
      </c>
      <c r="U12">
        <v>243.68393814616232</v>
      </c>
      <c r="V12">
        <v>0</v>
      </c>
      <c r="W12">
        <v>3.9974176888315043</v>
      </c>
      <c r="X12">
        <v>15.000516902718907</v>
      </c>
      <c r="Y12">
        <v>0</v>
      </c>
      <c r="Z12">
        <v>1.6646651999999995</v>
      </c>
      <c r="AA12">
        <v>0</v>
      </c>
      <c r="AB12">
        <v>3.3451901599999991</v>
      </c>
      <c r="AC12">
        <v>2.4581713600000001</v>
      </c>
      <c r="AD12">
        <v>9.2822125760000009</v>
      </c>
      <c r="AE12">
        <v>7.8211680000000001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12.891999999999998</v>
      </c>
      <c r="AL12">
        <v>2.951000000000001</v>
      </c>
      <c r="AM12">
        <v>1.3406171428571425</v>
      </c>
      <c r="AN12">
        <v>0</v>
      </c>
      <c r="AO12">
        <v>5.3019959999999999</v>
      </c>
      <c r="AP12">
        <v>3.2862773999999995</v>
      </c>
      <c r="AQ12">
        <v>0</v>
      </c>
      <c r="AR12">
        <v>1.6824959999999995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17.553171030362375</v>
      </c>
      <c r="BB12">
        <f t="shared" si="0"/>
        <v>519.24104812870007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28.244653317969913</v>
      </c>
      <c r="L13">
        <v>20.965657341768427</v>
      </c>
      <c r="M13">
        <v>0</v>
      </c>
      <c r="N13">
        <v>30.004266958424509</v>
      </c>
      <c r="O13">
        <v>50.378079804798531</v>
      </c>
      <c r="P13">
        <v>69.039864935064926</v>
      </c>
      <c r="Q13">
        <v>0</v>
      </c>
      <c r="R13">
        <v>5.3112734851778658</v>
      </c>
      <c r="S13">
        <v>3.2552682203389827</v>
      </c>
      <c r="T13">
        <v>0</v>
      </c>
      <c r="U13">
        <v>243.68393814616232</v>
      </c>
      <c r="V13">
        <v>0</v>
      </c>
      <c r="W13">
        <v>3.9974176888315043</v>
      </c>
      <c r="X13">
        <v>15.000516902718907</v>
      </c>
      <c r="Y13">
        <v>0</v>
      </c>
      <c r="Z13">
        <v>1.6646651999999995</v>
      </c>
      <c r="AA13">
        <v>0</v>
      </c>
      <c r="AB13">
        <v>3.3451901599999991</v>
      </c>
      <c r="AC13">
        <v>2.4581713600000001</v>
      </c>
      <c r="AD13">
        <v>9.2822125760000009</v>
      </c>
      <c r="AE13">
        <v>7.8211680000000001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12.891999999999998</v>
      </c>
      <c r="AL13">
        <v>2.951000000000001</v>
      </c>
      <c r="AM13">
        <v>1.3406171428571425</v>
      </c>
      <c r="AN13">
        <v>0</v>
      </c>
      <c r="AO13">
        <v>5.3019959999999999</v>
      </c>
      <c r="AP13">
        <v>3.2862773999999995</v>
      </c>
      <c r="AQ13">
        <v>0</v>
      </c>
      <c r="AR13">
        <v>1.121664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17.449783494607889</v>
      </c>
      <c r="BB13">
        <f t="shared" si="0"/>
        <v>516.1827453855052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28.250383708520182</v>
      </c>
      <c r="L14">
        <v>20.965657341768427</v>
      </c>
      <c r="M14">
        <v>0</v>
      </c>
      <c r="N14">
        <v>30.004266958424509</v>
      </c>
      <c r="O14">
        <v>50.378079804798531</v>
      </c>
      <c r="P14">
        <v>69.039864935064926</v>
      </c>
      <c r="Q14">
        <v>0</v>
      </c>
      <c r="R14">
        <v>5.3112734851778658</v>
      </c>
      <c r="S14">
        <v>3.2552682203389827</v>
      </c>
      <c r="T14">
        <v>0</v>
      </c>
      <c r="U14">
        <v>243.68393814616232</v>
      </c>
      <c r="V14">
        <v>0</v>
      </c>
      <c r="W14">
        <v>3.9974176888315043</v>
      </c>
      <c r="X14">
        <v>15.000516902718907</v>
      </c>
      <c r="Y14">
        <v>0</v>
      </c>
      <c r="Z14">
        <v>1.6646651999999995</v>
      </c>
      <c r="AA14">
        <v>0</v>
      </c>
      <c r="AB14">
        <v>3.3451901599999991</v>
      </c>
      <c r="AC14">
        <v>2.4581713600000001</v>
      </c>
      <c r="AD14">
        <v>9.2822125760000009</v>
      </c>
      <c r="AE14">
        <v>7.8211680000000001</v>
      </c>
      <c r="AF14">
        <v>0</v>
      </c>
      <c r="AG14">
        <v>0</v>
      </c>
      <c r="AH14">
        <v>9.6215199999999985</v>
      </c>
      <c r="AI14">
        <v>0</v>
      </c>
      <c r="AJ14">
        <v>0</v>
      </c>
      <c r="AK14">
        <v>12.891999999999998</v>
      </c>
      <c r="AL14">
        <v>2.951000000000001</v>
      </c>
      <c r="AM14">
        <v>1.3406171428571425</v>
      </c>
      <c r="AN14">
        <v>0</v>
      </c>
      <c r="AO14">
        <v>5.3019959999999999</v>
      </c>
      <c r="AP14">
        <v>3.2862773999999995</v>
      </c>
      <c r="AQ14">
        <v>0</v>
      </c>
      <c r="AR14">
        <v>1.121664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17.449971065672077</v>
      </c>
      <c r="BB14">
        <f t="shared" si="0"/>
        <v>516.1882882049913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28.244653317969913</v>
      </c>
      <c r="L15">
        <v>20.965657341768427</v>
      </c>
      <c r="M15">
        <v>0</v>
      </c>
      <c r="N15">
        <v>30.004266958424509</v>
      </c>
      <c r="O15">
        <v>50.378079804798531</v>
      </c>
      <c r="P15">
        <v>69.039864935064926</v>
      </c>
      <c r="Q15">
        <v>0</v>
      </c>
      <c r="R15">
        <v>5.3112734851778658</v>
      </c>
      <c r="S15">
        <v>3.2552682203389827</v>
      </c>
      <c r="T15">
        <v>0</v>
      </c>
      <c r="U15">
        <v>243.68393814616232</v>
      </c>
      <c r="V15">
        <v>0</v>
      </c>
      <c r="W15">
        <v>3.9974176888315043</v>
      </c>
      <c r="X15">
        <v>15.000516902718907</v>
      </c>
      <c r="Y15">
        <v>0</v>
      </c>
      <c r="Z15">
        <v>1.6646651999999995</v>
      </c>
      <c r="AA15">
        <v>0</v>
      </c>
      <c r="AB15">
        <v>3.3451901599999991</v>
      </c>
      <c r="AC15">
        <v>2.4581713600000001</v>
      </c>
      <c r="AD15">
        <v>9.2822125760000009</v>
      </c>
      <c r="AE15">
        <v>7.8211680000000001</v>
      </c>
      <c r="AF15">
        <v>0</v>
      </c>
      <c r="AG15">
        <v>0</v>
      </c>
      <c r="AH15">
        <v>9.6215199999999985</v>
      </c>
      <c r="AI15">
        <v>0</v>
      </c>
      <c r="AJ15">
        <v>0</v>
      </c>
      <c r="AK15">
        <v>12.891999999999998</v>
      </c>
      <c r="AL15">
        <v>2.951000000000001</v>
      </c>
      <c r="AM15">
        <v>1.3406171428571425</v>
      </c>
      <c r="AN15">
        <v>0</v>
      </c>
      <c r="AO15">
        <v>5.3019959999999999</v>
      </c>
      <c r="AP15">
        <v>2.9283659999999991</v>
      </c>
      <c r="AQ15">
        <v>0</v>
      </c>
      <c r="AR15">
        <v>1.121664</v>
      </c>
      <c r="AS15">
        <v>1.3667232000000002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17.395622312607887</v>
      </c>
      <c r="BB15">
        <f t="shared" si="0"/>
        <v>514.58060812750523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28.250383708520182</v>
      </c>
      <c r="L16">
        <v>20.965657341768427</v>
      </c>
      <c r="M16">
        <v>0</v>
      </c>
      <c r="N16">
        <v>30.004266958424509</v>
      </c>
      <c r="O16">
        <v>50.378079804798531</v>
      </c>
      <c r="P16">
        <v>69.039864935064926</v>
      </c>
      <c r="Q16">
        <v>0</v>
      </c>
      <c r="R16">
        <v>5.3112734851778658</v>
      </c>
      <c r="S16">
        <v>3.2552682203389827</v>
      </c>
      <c r="T16">
        <v>0</v>
      </c>
      <c r="U16">
        <v>243.68393814616232</v>
      </c>
      <c r="V16">
        <v>0</v>
      </c>
      <c r="W16">
        <v>3.9974176888315043</v>
      </c>
      <c r="X16">
        <v>15.000516902718907</v>
      </c>
      <c r="Y16">
        <v>0</v>
      </c>
      <c r="Z16">
        <v>1.6646651999999995</v>
      </c>
      <c r="AA16">
        <v>0</v>
      </c>
      <c r="AB16">
        <v>3.3451901599999991</v>
      </c>
      <c r="AC16">
        <v>2.4581713600000001</v>
      </c>
      <c r="AD16">
        <v>9.2822125760000009</v>
      </c>
      <c r="AE16">
        <v>7.8211680000000001</v>
      </c>
      <c r="AF16">
        <v>0</v>
      </c>
      <c r="AG16">
        <v>0</v>
      </c>
      <c r="AH16">
        <v>9.6215199999999985</v>
      </c>
      <c r="AI16">
        <v>0</v>
      </c>
      <c r="AJ16">
        <v>0</v>
      </c>
      <c r="AK16">
        <v>12.891999999999998</v>
      </c>
      <c r="AL16">
        <v>2.951000000000001</v>
      </c>
      <c r="AM16">
        <v>1.3406171428571425</v>
      </c>
      <c r="AN16">
        <v>0</v>
      </c>
      <c r="AO16">
        <v>5.3019959999999999</v>
      </c>
      <c r="AP16">
        <v>2.9283659999999991</v>
      </c>
      <c r="AQ16">
        <v>0</v>
      </c>
      <c r="AR16">
        <v>1.121664</v>
      </c>
      <c r="AS16">
        <v>1.3667232000000002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17.395809883672076</v>
      </c>
      <c r="BB16">
        <f t="shared" si="0"/>
        <v>514.58615094699132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28.244653317969913</v>
      </c>
      <c r="L17">
        <v>20.965657341768427</v>
      </c>
      <c r="M17">
        <v>0</v>
      </c>
      <c r="N17">
        <v>30.004266958424509</v>
      </c>
      <c r="O17">
        <v>50.378079804798531</v>
      </c>
      <c r="P17">
        <v>69.039864935064926</v>
      </c>
      <c r="Q17">
        <v>0</v>
      </c>
      <c r="R17">
        <v>5.3112734851778658</v>
      </c>
      <c r="S17">
        <v>3.2552682203389827</v>
      </c>
      <c r="T17">
        <v>0</v>
      </c>
      <c r="U17">
        <v>243.68393814616232</v>
      </c>
      <c r="V17">
        <v>0</v>
      </c>
      <c r="W17">
        <v>3.9974176888315043</v>
      </c>
      <c r="X17">
        <v>15.000516902718907</v>
      </c>
      <c r="Y17">
        <v>0</v>
      </c>
      <c r="Z17">
        <v>1.6646651999999995</v>
      </c>
      <c r="AA17">
        <v>0</v>
      </c>
      <c r="AB17">
        <v>3.3451901599999991</v>
      </c>
      <c r="AC17">
        <v>2.4581713600000001</v>
      </c>
      <c r="AD17">
        <v>9.2822125760000009</v>
      </c>
      <c r="AE17">
        <v>7.8211680000000001</v>
      </c>
      <c r="AF17">
        <v>0</v>
      </c>
      <c r="AG17">
        <v>0</v>
      </c>
      <c r="AH17">
        <v>9.6215199999999985</v>
      </c>
      <c r="AI17">
        <v>0</v>
      </c>
      <c r="AJ17">
        <v>0</v>
      </c>
      <c r="AK17">
        <v>12.891999999999998</v>
      </c>
      <c r="AL17">
        <v>2.951000000000001</v>
      </c>
      <c r="AM17">
        <v>1.3406171428571425</v>
      </c>
      <c r="AN17">
        <v>0</v>
      </c>
      <c r="AO17">
        <v>5.3019959999999999</v>
      </c>
      <c r="AP17">
        <v>2.9283659999999991</v>
      </c>
      <c r="AQ17">
        <v>0</v>
      </c>
      <c r="AR17">
        <v>1.121664</v>
      </c>
      <c r="AS17">
        <v>1.3667232000000002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17.395622312607887</v>
      </c>
      <c r="BB17">
        <f t="shared" si="0"/>
        <v>514.58060812750523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28.250383708520182</v>
      </c>
      <c r="L18">
        <v>20.965657341768427</v>
      </c>
      <c r="M18">
        <v>0</v>
      </c>
      <c r="N18">
        <v>30.004266958424509</v>
      </c>
      <c r="O18">
        <v>50.378079804798531</v>
      </c>
      <c r="P18">
        <v>69.039864935064926</v>
      </c>
      <c r="Q18">
        <v>0</v>
      </c>
      <c r="R18">
        <v>5.3112734851778658</v>
      </c>
      <c r="S18">
        <v>3.2552682203389827</v>
      </c>
      <c r="T18">
        <v>0</v>
      </c>
      <c r="U18">
        <v>243.68393814616232</v>
      </c>
      <c r="V18">
        <v>0</v>
      </c>
      <c r="W18">
        <v>3.9974176888315043</v>
      </c>
      <c r="X18">
        <v>15.000516902718907</v>
      </c>
      <c r="Y18">
        <v>0</v>
      </c>
      <c r="Z18">
        <v>1.6646651999999995</v>
      </c>
      <c r="AA18">
        <v>0</v>
      </c>
      <c r="AB18">
        <v>3.3451901599999991</v>
      </c>
      <c r="AC18">
        <v>2.4581713600000001</v>
      </c>
      <c r="AD18">
        <v>9.2822125760000009</v>
      </c>
      <c r="AE18">
        <v>7.8211680000000001</v>
      </c>
      <c r="AF18">
        <v>0</v>
      </c>
      <c r="AG18">
        <v>0</v>
      </c>
      <c r="AH18">
        <v>9.6215199999999985</v>
      </c>
      <c r="AI18">
        <v>0</v>
      </c>
      <c r="AJ18">
        <v>0</v>
      </c>
      <c r="AK18">
        <v>12.891999999999998</v>
      </c>
      <c r="AL18">
        <v>2.951000000000001</v>
      </c>
      <c r="AM18">
        <v>1.3406171428571425</v>
      </c>
      <c r="AN18">
        <v>0</v>
      </c>
      <c r="AO18">
        <v>5.3019959999999999</v>
      </c>
      <c r="AP18">
        <v>2.9283659999999991</v>
      </c>
      <c r="AQ18">
        <v>0</v>
      </c>
      <c r="AR18">
        <v>1.121664</v>
      </c>
      <c r="AS18">
        <v>1.3667232000000002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17.395809883672076</v>
      </c>
      <c r="BB18">
        <f t="shared" si="0"/>
        <v>514.58615094699132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28.244653317969913</v>
      </c>
      <c r="L19">
        <v>20.965657341768427</v>
      </c>
      <c r="M19">
        <v>0</v>
      </c>
      <c r="N19">
        <v>30.004266958424509</v>
      </c>
      <c r="O19">
        <v>50.378079804798531</v>
      </c>
      <c r="P19">
        <v>69.039864935064926</v>
      </c>
      <c r="Q19">
        <v>0</v>
      </c>
      <c r="R19">
        <v>5.3112734851778658</v>
      </c>
      <c r="S19">
        <v>3.2552682203389827</v>
      </c>
      <c r="T19">
        <v>0</v>
      </c>
      <c r="U19">
        <v>243.68393814616232</v>
      </c>
      <c r="V19">
        <v>0</v>
      </c>
      <c r="W19">
        <v>3.9974176888315043</v>
      </c>
      <c r="X19">
        <v>15.000516902718907</v>
      </c>
      <c r="Y19">
        <v>0</v>
      </c>
      <c r="Z19">
        <v>1.6646651999999995</v>
      </c>
      <c r="AA19">
        <v>0</v>
      </c>
      <c r="AB19">
        <v>3.3451901599999991</v>
      </c>
      <c r="AC19">
        <v>2.4581713600000001</v>
      </c>
      <c r="AD19">
        <v>9.2822125760000009</v>
      </c>
      <c r="AE19">
        <v>7.8211680000000001</v>
      </c>
      <c r="AF19">
        <v>0</v>
      </c>
      <c r="AG19">
        <v>0</v>
      </c>
      <c r="AH19">
        <v>9.6215199999999985</v>
      </c>
      <c r="AI19">
        <v>0</v>
      </c>
      <c r="AJ19">
        <v>0</v>
      </c>
      <c r="AK19">
        <v>12.891999999999998</v>
      </c>
      <c r="AL19">
        <v>2.951000000000001</v>
      </c>
      <c r="AM19">
        <v>1.3406171428571425</v>
      </c>
      <c r="AN19">
        <v>0</v>
      </c>
      <c r="AO19">
        <v>5.2273199999999997</v>
      </c>
      <c r="AP19">
        <v>2.9283659999999991</v>
      </c>
      <c r="AQ19">
        <v>0</v>
      </c>
      <c r="AR19">
        <v>1.121664</v>
      </c>
      <c r="AS19">
        <v>1.3667232000000002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17.393180356607889</v>
      </c>
      <c r="BB19">
        <f t="shared" si="0"/>
        <v>514.50837408350515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28.250383708520182</v>
      </c>
      <c r="L20">
        <v>20.965657341768427</v>
      </c>
      <c r="M20">
        <v>0</v>
      </c>
      <c r="N20">
        <v>30.004266958424509</v>
      </c>
      <c r="O20">
        <v>50.378079804798531</v>
      </c>
      <c r="P20">
        <v>69.039864935064926</v>
      </c>
      <c r="Q20">
        <v>0</v>
      </c>
      <c r="R20">
        <v>5.3112734851778658</v>
      </c>
      <c r="S20">
        <v>3.2552682203389827</v>
      </c>
      <c r="T20">
        <v>0</v>
      </c>
      <c r="U20">
        <v>243.68393814616232</v>
      </c>
      <c r="V20">
        <v>0</v>
      </c>
      <c r="W20">
        <v>3.9974176888315043</v>
      </c>
      <c r="X20">
        <v>15.000516902718907</v>
      </c>
      <c r="Y20">
        <v>0</v>
      </c>
      <c r="Z20">
        <v>1.6646651999999995</v>
      </c>
      <c r="AA20">
        <v>0</v>
      </c>
      <c r="AB20">
        <v>3.3451901599999991</v>
      </c>
      <c r="AC20">
        <v>2.4581713600000001</v>
      </c>
      <c r="AD20">
        <v>9.2822125760000009</v>
      </c>
      <c r="AE20">
        <v>7.8211680000000001</v>
      </c>
      <c r="AF20">
        <v>0</v>
      </c>
      <c r="AG20">
        <v>0</v>
      </c>
      <c r="AH20">
        <v>9.6215199999999985</v>
      </c>
      <c r="AI20">
        <v>0</v>
      </c>
      <c r="AJ20">
        <v>0</v>
      </c>
      <c r="AK20">
        <v>12.891999999999998</v>
      </c>
      <c r="AL20">
        <v>2.951000000000001</v>
      </c>
      <c r="AM20">
        <v>1.3406171428571425</v>
      </c>
      <c r="AN20">
        <v>0</v>
      </c>
      <c r="AO20">
        <v>5.2273199999999997</v>
      </c>
      <c r="AP20">
        <v>2.9283659999999991</v>
      </c>
      <c r="AQ20">
        <v>0</v>
      </c>
      <c r="AR20">
        <v>1.121664</v>
      </c>
      <c r="AS20">
        <v>1.3667232000000002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17.393367927672077</v>
      </c>
      <c r="BB20">
        <f t="shared" si="0"/>
        <v>514.51391690299124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28.244653317969913</v>
      </c>
      <c r="L21">
        <v>20.965657341768427</v>
      </c>
      <c r="M21">
        <v>0</v>
      </c>
      <c r="N21">
        <v>30.004266958424509</v>
      </c>
      <c r="O21">
        <v>50.378079804798531</v>
      </c>
      <c r="P21">
        <v>69.039864935064926</v>
      </c>
      <c r="Q21">
        <v>0</v>
      </c>
      <c r="R21">
        <v>5.3112734851778658</v>
      </c>
      <c r="S21">
        <v>3.2552682203389827</v>
      </c>
      <c r="T21">
        <v>0</v>
      </c>
      <c r="U21">
        <v>240.77843447366055</v>
      </c>
      <c r="V21">
        <v>0</v>
      </c>
      <c r="W21">
        <v>3.9974176888315043</v>
      </c>
      <c r="X21">
        <v>15.000516902718907</v>
      </c>
      <c r="Y21">
        <v>0</v>
      </c>
      <c r="Z21">
        <v>1.6646651999999995</v>
      </c>
      <c r="AA21">
        <v>0</v>
      </c>
      <c r="AB21">
        <v>3.3451901599999991</v>
      </c>
      <c r="AC21">
        <v>2.4581713600000001</v>
      </c>
      <c r="AD21">
        <v>9.2822125760000009</v>
      </c>
      <c r="AE21">
        <v>7.8211680000000001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12.891999999999998</v>
      </c>
      <c r="AL21">
        <v>2.951000000000001</v>
      </c>
      <c r="AM21">
        <v>1.3406171428571425</v>
      </c>
      <c r="AN21">
        <v>0</v>
      </c>
      <c r="AO21">
        <v>5.2273199999999997</v>
      </c>
      <c r="AP21">
        <v>2.9283659999999991</v>
      </c>
      <c r="AQ21">
        <v>0</v>
      </c>
      <c r="AR21">
        <v>1.121664</v>
      </c>
      <c r="AS21">
        <v>1.3667232000000002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17.372107516231409</v>
      </c>
      <c r="BB21">
        <f t="shared" si="0"/>
        <v>513.88500045137994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28.250383708520182</v>
      </c>
      <c r="L22">
        <v>20.965657341768427</v>
      </c>
      <c r="M22">
        <v>0</v>
      </c>
      <c r="N22">
        <v>30.004266958424509</v>
      </c>
      <c r="O22">
        <v>50.378079804798531</v>
      </c>
      <c r="P22">
        <v>69.039864935064926</v>
      </c>
      <c r="Q22">
        <v>0</v>
      </c>
      <c r="R22">
        <v>5.3112734851778658</v>
      </c>
      <c r="S22">
        <v>3.2552682203389827</v>
      </c>
      <c r="T22">
        <v>0</v>
      </c>
      <c r="U22">
        <v>240.77843447366055</v>
      </c>
      <c r="V22">
        <v>0</v>
      </c>
      <c r="W22">
        <v>3.9974176888315043</v>
      </c>
      <c r="X22">
        <v>15.000516902718907</v>
      </c>
      <c r="Y22">
        <v>0</v>
      </c>
      <c r="Z22">
        <v>1.6646651999999995</v>
      </c>
      <c r="AA22">
        <v>0</v>
      </c>
      <c r="AB22">
        <v>3.3451901599999991</v>
      </c>
      <c r="AC22">
        <v>2.4581713600000001</v>
      </c>
      <c r="AD22">
        <v>9.2822125760000009</v>
      </c>
      <c r="AE22">
        <v>7.8211680000000001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12.891999999999998</v>
      </c>
      <c r="AL22">
        <v>2.951000000000001</v>
      </c>
      <c r="AM22">
        <v>1.3406171428571425</v>
      </c>
      <c r="AN22">
        <v>0</v>
      </c>
      <c r="AO22">
        <v>5.2273199999999997</v>
      </c>
      <c r="AP22">
        <v>2.9283659999999991</v>
      </c>
      <c r="AQ22">
        <v>0</v>
      </c>
      <c r="AR22">
        <v>1.121664</v>
      </c>
      <c r="AS22">
        <v>1.3667232000000002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17.372295087295598</v>
      </c>
      <c r="BB22">
        <f t="shared" si="0"/>
        <v>513.89054327086603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28.231597386571625</v>
      </c>
      <c r="L23">
        <v>20.965657341768427</v>
      </c>
      <c r="M23">
        <v>0</v>
      </c>
      <c r="N23">
        <v>30.004266958424509</v>
      </c>
      <c r="O23">
        <v>50.378079804798531</v>
      </c>
      <c r="P23">
        <v>69.039864935064926</v>
      </c>
      <c r="Q23">
        <v>0</v>
      </c>
      <c r="R23">
        <v>5.3435110432432431</v>
      </c>
      <c r="S23">
        <v>3.3285713911671926</v>
      </c>
      <c r="T23">
        <v>0</v>
      </c>
      <c r="U23">
        <v>240.77843447366055</v>
      </c>
      <c r="V23">
        <v>0</v>
      </c>
      <c r="W23">
        <v>3.9974176888315043</v>
      </c>
      <c r="X23">
        <v>15.000516902718907</v>
      </c>
      <c r="Y23">
        <v>0</v>
      </c>
      <c r="Z23">
        <v>1.6646651999999995</v>
      </c>
      <c r="AA23">
        <v>0</v>
      </c>
      <c r="AB23">
        <v>3.3451901599999991</v>
      </c>
      <c r="AC23">
        <v>2.4581713600000001</v>
      </c>
      <c r="AD23">
        <v>9.2822125760000009</v>
      </c>
      <c r="AE23">
        <v>11.079987999999998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12.891999999999998</v>
      </c>
      <c r="AL23">
        <v>2.951000000000001</v>
      </c>
      <c r="AM23">
        <v>1.3406171428571425</v>
      </c>
      <c r="AN23">
        <v>0</v>
      </c>
      <c r="AO23">
        <v>5.2273199999999997</v>
      </c>
      <c r="AP23">
        <v>2.9283659999999991</v>
      </c>
      <c r="AQ23">
        <v>0</v>
      </c>
      <c r="AR23">
        <v>1.121664</v>
      </c>
      <c r="AS23">
        <v>1.3667232000000002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17.481695151773494</v>
      </c>
      <c r="BB23">
        <f t="shared" si="0"/>
        <v>517.1267176133332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28.231985936389226</v>
      </c>
      <c r="L24">
        <v>20.965657341768427</v>
      </c>
      <c r="M24">
        <v>0</v>
      </c>
      <c r="N24">
        <v>30.004266958424509</v>
      </c>
      <c r="O24">
        <v>50.378079804798531</v>
      </c>
      <c r="P24">
        <v>69.039864935064926</v>
      </c>
      <c r="Q24">
        <v>0</v>
      </c>
      <c r="R24">
        <v>5.3435110432432431</v>
      </c>
      <c r="S24">
        <v>3.3285713911671926</v>
      </c>
      <c r="T24">
        <v>0</v>
      </c>
      <c r="U24">
        <v>240.77843447366055</v>
      </c>
      <c r="V24">
        <v>0</v>
      </c>
      <c r="W24">
        <v>3.9974176888315043</v>
      </c>
      <c r="X24">
        <v>15.000516902718907</v>
      </c>
      <c r="Y24">
        <v>0</v>
      </c>
      <c r="Z24">
        <v>1.6646651999999995</v>
      </c>
      <c r="AA24">
        <v>0</v>
      </c>
      <c r="AB24">
        <v>3.3451901599999991</v>
      </c>
      <c r="AC24">
        <v>2.4581713600000001</v>
      </c>
      <c r="AD24">
        <v>9.2822125760000009</v>
      </c>
      <c r="AE24">
        <v>11.079987999999998</v>
      </c>
      <c r="AF24">
        <v>0</v>
      </c>
      <c r="AG24">
        <v>0</v>
      </c>
      <c r="AH24">
        <v>11.882577199999997</v>
      </c>
      <c r="AI24">
        <v>0</v>
      </c>
      <c r="AJ24">
        <v>0</v>
      </c>
      <c r="AK24">
        <v>12.891999999999998</v>
      </c>
      <c r="AL24">
        <v>2.951000000000001</v>
      </c>
      <c r="AM24">
        <v>1.3406171428571425</v>
      </c>
      <c r="AN24">
        <v>0</v>
      </c>
      <c r="AO24">
        <v>5.2273199999999997</v>
      </c>
      <c r="AP24">
        <v>2.9283659999999991</v>
      </c>
      <c r="AQ24">
        <v>0</v>
      </c>
      <c r="AR24">
        <v>1.121664</v>
      </c>
      <c r="AS24">
        <v>1.3667232000000002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17.481707869762786</v>
      </c>
      <c r="BB24">
        <f t="shared" si="0"/>
        <v>517.12709344516145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28.231597386571625</v>
      </c>
      <c r="L25">
        <v>20.965657341768427</v>
      </c>
      <c r="M25">
        <v>0</v>
      </c>
      <c r="N25">
        <v>30.004266958424509</v>
      </c>
      <c r="O25">
        <v>50.378079804798531</v>
      </c>
      <c r="P25">
        <v>69.039864935064926</v>
      </c>
      <c r="Q25">
        <v>0</v>
      </c>
      <c r="R25">
        <v>5.3435110432432431</v>
      </c>
      <c r="S25">
        <v>3.3285713911671926</v>
      </c>
      <c r="T25">
        <v>0</v>
      </c>
      <c r="U25">
        <v>240.77843447366055</v>
      </c>
      <c r="V25">
        <v>0</v>
      </c>
      <c r="W25">
        <v>3.9974176888315043</v>
      </c>
      <c r="X25">
        <v>15.000516902718907</v>
      </c>
      <c r="Y25">
        <v>0</v>
      </c>
      <c r="Z25">
        <v>1.6646651999999995</v>
      </c>
      <c r="AA25">
        <v>0</v>
      </c>
      <c r="AB25">
        <v>3.3451901599999991</v>
      </c>
      <c r="AC25">
        <v>2.4581713600000001</v>
      </c>
      <c r="AD25">
        <v>9.2822125760000009</v>
      </c>
      <c r="AE25">
        <v>11.079987999999998</v>
      </c>
      <c r="AF25">
        <v>0</v>
      </c>
      <c r="AG25">
        <v>0</v>
      </c>
      <c r="AH25">
        <v>11.882577199999997</v>
      </c>
      <c r="AI25">
        <v>0.80835500000000005</v>
      </c>
      <c r="AJ25">
        <v>0</v>
      </c>
      <c r="AK25">
        <v>12.891999999999998</v>
      </c>
      <c r="AL25">
        <v>10.328500000000002</v>
      </c>
      <c r="AM25">
        <v>2.681234285714285</v>
      </c>
      <c r="AN25">
        <v>0</v>
      </c>
      <c r="AO25">
        <v>5.2273199999999997</v>
      </c>
      <c r="AP25">
        <v>2.9283659999999991</v>
      </c>
      <c r="AQ25">
        <v>0</v>
      </c>
      <c r="AR25">
        <v>1.121664</v>
      </c>
      <c r="AS25">
        <v>1.3667232000000002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17.793210895995713</v>
      </c>
      <c r="BB25">
        <f t="shared" si="0"/>
        <v>526.34167401196805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28.231985936389226</v>
      </c>
      <c r="L26">
        <v>20.965657341768427</v>
      </c>
      <c r="M26">
        <v>0</v>
      </c>
      <c r="N26">
        <v>30.004266958424509</v>
      </c>
      <c r="O26">
        <v>50.378079804798531</v>
      </c>
      <c r="P26">
        <v>69.039864935064926</v>
      </c>
      <c r="Q26">
        <v>0</v>
      </c>
      <c r="R26">
        <v>5.3435110432432431</v>
      </c>
      <c r="S26">
        <v>3.3285713911671926</v>
      </c>
      <c r="T26">
        <v>0</v>
      </c>
      <c r="U26">
        <v>240.77843447366055</v>
      </c>
      <c r="V26">
        <v>0</v>
      </c>
      <c r="W26">
        <v>3.9974176888315043</v>
      </c>
      <c r="X26">
        <v>15.000516902718907</v>
      </c>
      <c r="Y26">
        <v>0</v>
      </c>
      <c r="Z26">
        <v>1.6646651999999995</v>
      </c>
      <c r="AA26">
        <v>0</v>
      </c>
      <c r="AB26">
        <v>3.3451901599999991</v>
      </c>
      <c r="AC26">
        <v>2.4581713600000001</v>
      </c>
      <c r="AD26">
        <v>9.2822125760000009</v>
      </c>
      <c r="AE26">
        <v>11.079987999999998</v>
      </c>
      <c r="AF26">
        <v>0</v>
      </c>
      <c r="AG26">
        <v>0</v>
      </c>
      <c r="AH26">
        <v>11.882577199999997</v>
      </c>
      <c r="AI26">
        <v>1.9400519999999997</v>
      </c>
      <c r="AJ26">
        <v>0</v>
      </c>
      <c r="AK26">
        <v>12.891999999999998</v>
      </c>
      <c r="AL26">
        <v>17.706000000000003</v>
      </c>
      <c r="AM26">
        <v>3.9974765714285718</v>
      </c>
      <c r="AN26">
        <v>0</v>
      </c>
      <c r="AO26">
        <v>5.2273199999999997</v>
      </c>
      <c r="AP26">
        <v>2.9283659999999991</v>
      </c>
      <c r="AQ26">
        <v>0</v>
      </c>
      <c r="AR26">
        <v>1.121664</v>
      </c>
      <c r="AS26">
        <v>1.3667232000000002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18.114515409858026</v>
      </c>
      <c r="BB26">
        <f t="shared" si="0"/>
        <v>535.84619733363775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28.244653317969913</v>
      </c>
      <c r="L27">
        <v>20.965657341768427</v>
      </c>
      <c r="M27">
        <v>0</v>
      </c>
      <c r="N27">
        <v>30.004266958424509</v>
      </c>
      <c r="O27">
        <v>50.378079804798531</v>
      </c>
      <c r="P27">
        <v>69.039864935064926</v>
      </c>
      <c r="Q27">
        <v>0</v>
      </c>
      <c r="R27">
        <v>5.5098858478779213</v>
      </c>
      <c r="S27">
        <v>2.0664988235294119</v>
      </c>
      <c r="T27">
        <v>0</v>
      </c>
      <c r="U27">
        <v>240.77843447366055</v>
      </c>
      <c r="V27">
        <v>0</v>
      </c>
      <c r="W27">
        <v>3.9974176888315043</v>
      </c>
      <c r="X27">
        <v>15.000516902718907</v>
      </c>
      <c r="Y27">
        <v>0</v>
      </c>
      <c r="Z27">
        <v>1.6646651999999995</v>
      </c>
      <c r="AA27">
        <v>0</v>
      </c>
      <c r="AB27">
        <v>3.3451901599999991</v>
      </c>
      <c r="AC27">
        <v>2.4581713600000001</v>
      </c>
      <c r="AD27">
        <v>9.2822125760000009</v>
      </c>
      <c r="AE27">
        <v>11.079987999999998</v>
      </c>
      <c r="AF27">
        <v>0</v>
      </c>
      <c r="AG27">
        <v>0</v>
      </c>
      <c r="AH27">
        <v>11.882577199999997</v>
      </c>
      <c r="AI27">
        <v>12.416332799999998</v>
      </c>
      <c r="AJ27">
        <v>0</v>
      </c>
      <c r="AK27">
        <v>12.891999999999998</v>
      </c>
      <c r="AL27">
        <v>17.706000000000003</v>
      </c>
      <c r="AM27">
        <v>3.9974765714285718</v>
      </c>
      <c r="AN27">
        <v>0</v>
      </c>
      <c r="AO27">
        <v>5.2273199999999997</v>
      </c>
      <c r="AP27">
        <v>2.9283659999999991</v>
      </c>
      <c r="AQ27">
        <v>0</v>
      </c>
      <c r="AR27">
        <v>1.121664</v>
      </c>
      <c r="AS27">
        <v>1.3667232000000002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18.421674528369213</v>
      </c>
      <c r="BB27">
        <f t="shared" si="0"/>
        <v>544.93228863370405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28.250383708520182</v>
      </c>
      <c r="L28">
        <v>20.965657341768427</v>
      </c>
      <c r="M28">
        <v>0</v>
      </c>
      <c r="N28">
        <v>30.004266958424509</v>
      </c>
      <c r="O28">
        <v>50.378079804798531</v>
      </c>
      <c r="P28">
        <v>69.039864935064926</v>
      </c>
      <c r="Q28">
        <v>0</v>
      </c>
      <c r="R28">
        <v>5.5098858478779213</v>
      </c>
      <c r="S28">
        <v>3.462810360394537</v>
      </c>
      <c r="T28">
        <v>0</v>
      </c>
      <c r="U28">
        <v>240.77843447366055</v>
      </c>
      <c r="V28">
        <v>0</v>
      </c>
      <c r="W28">
        <v>3.9974176888315043</v>
      </c>
      <c r="X28">
        <v>15.000516902718907</v>
      </c>
      <c r="Y28">
        <v>0</v>
      </c>
      <c r="Z28">
        <v>1.6646651999999995</v>
      </c>
      <c r="AA28">
        <v>0</v>
      </c>
      <c r="AB28">
        <v>3.3451901599999991</v>
      </c>
      <c r="AC28">
        <v>2.4581713600000001</v>
      </c>
      <c r="AD28">
        <v>9.2822125760000009</v>
      </c>
      <c r="AE28">
        <v>11.079987999999998</v>
      </c>
      <c r="AF28">
        <v>0</v>
      </c>
      <c r="AG28">
        <v>0</v>
      </c>
      <c r="AH28">
        <v>17.8238658</v>
      </c>
      <c r="AI28">
        <v>12.416332799999998</v>
      </c>
      <c r="AJ28">
        <v>0</v>
      </c>
      <c r="AK28">
        <v>12.891999999999998</v>
      </c>
      <c r="AL28">
        <v>17.706000000000003</v>
      </c>
      <c r="AM28">
        <v>3.9974765714285718</v>
      </c>
      <c r="AN28">
        <v>0</v>
      </c>
      <c r="AO28">
        <v>5.2273199999999997</v>
      </c>
      <c r="AP28">
        <v>2.9283659999999991</v>
      </c>
      <c r="AQ28">
        <v>0</v>
      </c>
      <c r="AR28">
        <v>1.121664</v>
      </c>
      <c r="AS28">
        <v>1.3667232000000002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18.661801528263542</v>
      </c>
      <c r="BB28">
        <f t="shared" si="0"/>
        <v>552.03549216122508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28.244653317969913</v>
      </c>
      <c r="L29">
        <v>20.965657341768427</v>
      </c>
      <c r="M29">
        <v>0</v>
      </c>
      <c r="N29">
        <v>30.004266958424509</v>
      </c>
      <c r="O29">
        <v>50.378079804798531</v>
      </c>
      <c r="P29">
        <v>69.039864935064926</v>
      </c>
      <c r="Q29">
        <v>0</v>
      </c>
      <c r="R29">
        <v>5.5098858478779213</v>
      </c>
      <c r="S29">
        <v>2.0649457063711911</v>
      </c>
      <c r="T29">
        <v>0</v>
      </c>
      <c r="U29">
        <v>240.77843447366055</v>
      </c>
      <c r="V29">
        <v>0</v>
      </c>
      <c r="W29">
        <v>3.9974176888315043</v>
      </c>
      <c r="X29">
        <v>15.000516902718907</v>
      </c>
      <c r="Y29">
        <v>0</v>
      </c>
      <c r="Z29">
        <v>1.6646651999999995</v>
      </c>
      <c r="AA29">
        <v>0</v>
      </c>
      <c r="AB29">
        <v>3.3451901599999991</v>
      </c>
      <c r="AC29">
        <v>2.4581713600000001</v>
      </c>
      <c r="AD29">
        <v>9.2822125760000009</v>
      </c>
      <c r="AE29">
        <v>11.079987999999998</v>
      </c>
      <c r="AF29">
        <v>0</v>
      </c>
      <c r="AG29">
        <v>0</v>
      </c>
      <c r="AH29">
        <v>17.8238658</v>
      </c>
      <c r="AI29">
        <v>12.416332799999998</v>
      </c>
      <c r="AJ29">
        <v>0</v>
      </c>
      <c r="AK29">
        <v>12.891999999999998</v>
      </c>
      <c r="AL29">
        <v>17.706000000000003</v>
      </c>
      <c r="AM29">
        <v>3.9974765714285718</v>
      </c>
      <c r="AN29">
        <v>0</v>
      </c>
      <c r="AO29">
        <v>5.2273199999999997</v>
      </c>
      <c r="AP29">
        <v>2.9283659999999991</v>
      </c>
      <c r="AQ29">
        <v>0</v>
      </c>
      <c r="AR29">
        <v>1.121664</v>
      </c>
      <c r="AS29">
        <v>1.3667232000000002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18.615903690310883</v>
      </c>
      <c r="BB29">
        <f t="shared" si="0"/>
        <v>550.67779495460411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28.250383708520182</v>
      </c>
      <c r="L30">
        <v>20.965657341768427</v>
      </c>
      <c r="M30">
        <v>0</v>
      </c>
      <c r="N30">
        <v>30.004266958424509</v>
      </c>
      <c r="O30">
        <v>50.378079804798531</v>
      </c>
      <c r="P30">
        <v>69.039864935064926</v>
      </c>
      <c r="Q30">
        <v>0</v>
      </c>
      <c r="R30">
        <v>5.5098858478779213</v>
      </c>
      <c r="S30">
        <v>2.6251662762762766</v>
      </c>
      <c r="T30">
        <v>0</v>
      </c>
      <c r="U30">
        <v>240.77843447366055</v>
      </c>
      <c r="V30">
        <v>0</v>
      </c>
      <c r="W30">
        <v>3.9974176888315043</v>
      </c>
      <c r="X30">
        <v>15.000516902718907</v>
      </c>
      <c r="Y30">
        <v>0</v>
      </c>
      <c r="Z30">
        <v>1.6646651999999995</v>
      </c>
      <c r="AA30">
        <v>0</v>
      </c>
      <c r="AB30">
        <v>3.3451901599999991</v>
      </c>
      <c r="AC30">
        <v>2.4581713600000001</v>
      </c>
      <c r="AD30">
        <v>9.2822125760000009</v>
      </c>
      <c r="AE30">
        <v>11.079987999999998</v>
      </c>
      <c r="AF30">
        <v>0</v>
      </c>
      <c r="AG30">
        <v>0</v>
      </c>
      <c r="AH30">
        <v>17.8238658</v>
      </c>
      <c r="AI30">
        <v>12.416332799999998</v>
      </c>
      <c r="AJ30">
        <v>0</v>
      </c>
      <c r="AK30">
        <v>12.891999999999998</v>
      </c>
      <c r="AL30">
        <v>17.706000000000003</v>
      </c>
      <c r="AM30">
        <v>3.9974765714285718</v>
      </c>
      <c r="AN30">
        <v>0</v>
      </c>
      <c r="AO30">
        <v>5.2273199999999997</v>
      </c>
      <c r="AP30">
        <v>2.9283659999999991</v>
      </c>
      <c r="AQ30">
        <v>0</v>
      </c>
      <c r="AR30">
        <v>1.121664</v>
      </c>
      <c r="AS30">
        <v>1.3667232000000002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18.634410562515551</v>
      </c>
      <c r="BB30">
        <f t="shared" si="0"/>
        <v>551.22523904285481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28.244653317969913</v>
      </c>
      <c r="L31">
        <v>20.965657341768427</v>
      </c>
      <c r="M31">
        <v>0</v>
      </c>
      <c r="N31">
        <v>30.004266958424509</v>
      </c>
      <c r="O31">
        <v>50.378079804798531</v>
      </c>
      <c r="P31">
        <v>69.039864935064926</v>
      </c>
      <c r="Q31">
        <v>0</v>
      </c>
      <c r="R31">
        <v>4.3734023319327733</v>
      </c>
      <c r="S31">
        <v>2.0666985781990523</v>
      </c>
      <c r="T31">
        <v>0</v>
      </c>
      <c r="U31">
        <v>240.77843447366055</v>
      </c>
      <c r="V31">
        <v>0</v>
      </c>
      <c r="W31">
        <v>3.9974176888315043</v>
      </c>
      <c r="X31">
        <v>15.001019405834974</v>
      </c>
      <c r="Y31">
        <v>0</v>
      </c>
      <c r="Z31">
        <v>1.6646651999999995</v>
      </c>
      <c r="AA31">
        <v>0</v>
      </c>
      <c r="AB31">
        <v>3.3451901599999991</v>
      </c>
      <c r="AC31">
        <v>2.4581713600000001</v>
      </c>
      <c r="AD31">
        <v>9.2822125760000009</v>
      </c>
      <c r="AE31">
        <v>12.220574999999997</v>
      </c>
      <c r="AF31">
        <v>0</v>
      </c>
      <c r="AG31">
        <v>0</v>
      </c>
      <c r="AH31">
        <v>17.8238658</v>
      </c>
      <c r="AI31">
        <v>12.416332799999998</v>
      </c>
      <c r="AJ31">
        <v>0</v>
      </c>
      <c r="AK31">
        <v>12.891999999999998</v>
      </c>
      <c r="AL31">
        <v>17.706000000000003</v>
      </c>
      <c r="AM31">
        <v>3.9974765714285718</v>
      </c>
      <c r="AN31">
        <v>0</v>
      </c>
      <c r="AO31">
        <v>5.2273199999999997</v>
      </c>
      <c r="AP31">
        <v>2.9283659999999991</v>
      </c>
      <c r="AQ31">
        <v>0</v>
      </c>
      <c r="AR31">
        <v>13.459967999999998</v>
      </c>
      <c r="AS31">
        <v>1.3667232000000002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19.019574434593281</v>
      </c>
      <c r="BB31">
        <f t="shared" si="0"/>
        <v>562.61878706932055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28.250383708520182</v>
      </c>
      <c r="L32">
        <v>20.965657341768427</v>
      </c>
      <c r="M32">
        <v>0</v>
      </c>
      <c r="N32">
        <v>30.004266958424509</v>
      </c>
      <c r="O32">
        <v>50.378079804798531</v>
      </c>
      <c r="P32">
        <v>69.039864935064926</v>
      </c>
      <c r="Q32">
        <v>0</v>
      </c>
      <c r="R32">
        <v>4.3734023319327733</v>
      </c>
      <c r="S32">
        <v>2</v>
      </c>
      <c r="T32">
        <v>0</v>
      </c>
      <c r="U32">
        <v>240.77843447366055</v>
      </c>
      <c r="V32">
        <v>0</v>
      </c>
      <c r="W32">
        <v>3.9974176888315043</v>
      </c>
      <c r="X32">
        <v>15.001019405834974</v>
      </c>
      <c r="Y32">
        <v>0</v>
      </c>
      <c r="Z32">
        <v>1.6646651999999995</v>
      </c>
      <c r="AA32">
        <v>0</v>
      </c>
      <c r="AB32">
        <v>3.3451901599999991</v>
      </c>
      <c r="AC32">
        <v>2.4581713600000001</v>
      </c>
      <c r="AD32">
        <v>9.2822125760000009</v>
      </c>
      <c r="AE32">
        <v>12.220574999999997</v>
      </c>
      <c r="AF32">
        <v>0</v>
      </c>
      <c r="AG32">
        <v>0</v>
      </c>
      <c r="AH32">
        <v>17.8238658</v>
      </c>
      <c r="AI32">
        <v>12.416332799999998</v>
      </c>
      <c r="AJ32">
        <v>0</v>
      </c>
      <c r="AK32">
        <v>12.891999999999998</v>
      </c>
      <c r="AL32">
        <v>10.328500000000002</v>
      </c>
      <c r="AM32">
        <v>3.9974765714285718</v>
      </c>
      <c r="AN32">
        <v>0</v>
      </c>
      <c r="AO32">
        <v>5.2273199999999997</v>
      </c>
      <c r="AP32">
        <v>2.9283659999999991</v>
      </c>
      <c r="AQ32">
        <v>0</v>
      </c>
      <c r="AR32">
        <v>13.459967999999998</v>
      </c>
      <c r="AS32">
        <v>1.3667232000000002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18.776336713003442</v>
      </c>
      <c r="BB32">
        <f t="shared" si="0"/>
        <v>555.42355660326155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28.244653317969913</v>
      </c>
      <c r="L33">
        <v>20.965657341768427</v>
      </c>
      <c r="M33">
        <v>0</v>
      </c>
      <c r="N33">
        <v>30.004266958424509</v>
      </c>
      <c r="O33">
        <v>50.378079804798531</v>
      </c>
      <c r="P33">
        <v>69.039864935064926</v>
      </c>
      <c r="Q33">
        <v>0</v>
      </c>
      <c r="R33">
        <v>5.5098858478779213</v>
      </c>
      <c r="S33">
        <v>3.462810360394537</v>
      </c>
      <c r="T33">
        <v>0</v>
      </c>
      <c r="U33">
        <v>240.77843447366055</v>
      </c>
      <c r="V33">
        <v>0</v>
      </c>
      <c r="W33">
        <v>3.9974176888315043</v>
      </c>
      <c r="X33">
        <v>15.001019405834974</v>
      </c>
      <c r="Y33">
        <v>0</v>
      </c>
      <c r="Z33">
        <v>1.6646651999999995</v>
      </c>
      <c r="AA33">
        <v>0</v>
      </c>
      <c r="AB33">
        <v>3.3451901599999991</v>
      </c>
      <c r="AC33">
        <v>2.4581713600000001</v>
      </c>
      <c r="AD33">
        <v>9.2822125760000009</v>
      </c>
      <c r="AE33">
        <v>12.220574999999997</v>
      </c>
      <c r="AF33">
        <v>0</v>
      </c>
      <c r="AG33">
        <v>0</v>
      </c>
      <c r="AH33">
        <v>17.8238658</v>
      </c>
      <c r="AI33">
        <v>3.556762</v>
      </c>
      <c r="AJ33">
        <v>0</v>
      </c>
      <c r="AK33">
        <v>12.891999999999998</v>
      </c>
      <c r="AL33">
        <v>5.9020000000000019</v>
      </c>
      <c r="AM33">
        <v>2.681234285714285</v>
      </c>
      <c r="AN33">
        <v>0</v>
      </c>
      <c r="AO33">
        <v>5.2273199999999997</v>
      </c>
      <c r="AP33">
        <v>2.9283659999999991</v>
      </c>
      <c r="AQ33">
        <v>0</v>
      </c>
      <c r="AR33">
        <v>2.80416</v>
      </c>
      <c r="AS33">
        <v>1.3667232000000002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18.035205495857607</v>
      </c>
      <c r="BB33">
        <f t="shared" si="0"/>
        <v>533.50013022048267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28.231985936389226</v>
      </c>
      <c r="L34">
        <v>20.965657341768427</v>
      </c>
      <c r="M34">
        <v>0</v>
      </c>
      <c r="N34">
        <v>30.004266958424509</v>
      </c>
      <c r="O34">
        <v>50.378079804798531</v>
      </c>
      <c r="P34">
        <v>69.039864935064926</v>
      </c>
      <c r="Q34">
        <v>0</v>
      </c>
      <c r="R34">
        <v>5.5098858478779213</v>
      </c>
      <c r="S34">
        <v>3.462810360394537</v>
      </c>
      <c r="T34">
        <v>0</v>
      </c>
      <c r="U34">
        <v>240.77843447366055</v>
      </c>
      <c r="V34">
        <v>0</v>
      </c>
      <c r="W34">
        <v>3.9974176888315043</v>
      </c>
      <c r="X34">
        <v>15.001019405834974</v>
      </c>
      <c r="Y34">
        <v>0</v>
      </c>
      <c r="Z34">
        <v>1.6646651999999995</v>
      </c>
      <c r="AA34">
        <v>0</v>
      </c>
      <c r="AB34">
        <v>3.3451901599999991</v>
      </c>
      <c r="AC34">
        <v>2.4581713600000001</v>
      </c>
      <c r="AD34">
        <v>9.2822125760000009</v>
      </c>
      <c r="AE34">
        <v>12.220574999999997</v>
      </c>
      <c r="AF34">
        <v>0</v>
      </c>
      <c r="AG34">
        <v>0</v>
      </c>
      <c r="AH34">
        <v>12.147169</v>
      </c>
      <c r="AI34">
        <v>0.80835500000000005</v>
      </c>
      <c r="AJ34">
        <v>0</v>
      </c>
      <c r="AK34">
        <v>12.891999999999998</v>
      </c>
      <c r="AL34">
        <v>5.9020000000000019</v>
      </c>
      <c r="AM34">
        <v>1.3406171428571425</v>
      </c>
      <c r="AN34">
        <v>0</v>
      </c>
      <c r="AO34">
        <v>5.2273199999999997</v>
      </c>
      <c r="AP34">
        <v>2.9283659999999991</v>
      </c>
      <c r="AQ34">
        <v>0</v>
      </c>
      <c r="AR34">
        <v>1.121664</v>
      </c>
      <c r="AS34">
        <v>1.3667232000000002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17.660434570693212</v>
      </c>
      <c r="BB34">
        <f t="shared" si="0"/>
        <v>522.41401682120909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28.212670382901916</v>
      </c>
      <c r="L35">
        <v>20.893187815591322</v>
      </c>
      <c r="M35">
        <v>0</v>
      </c>
      <c r="N35">
        <v>30.004266958424509</v>
      </c>
      <c r="O35">
        <v>50.378079804798531</v>
      </c>
      <c r="P35">
        <v>69.039864935064926</v>
      </c>
      <c r="Q35">
        <v>0</v>
      </c>
      <c r="R35">
        <v>5.2924523174603166</v>
      </c>
      <c r="S35">
        <v>3.3094092454328834</v>
      </c>
      <c r="T35">
        <v>0</v>
      </c>
      <c r="U35">
        <v>240.77843447366055</v>
      </c>
      <c r="V35">
        <v>0</v>
      </c>
      <c r="W35">
        <v>3.9974176888315043</v>
      </c>
      <c r="X35">
        <v>15.001019405834974</v>
      </c>
      <c r="Y35">
        <v>0</v>
      </c>
      <c r="Z35">
        <v>1.6646651999999995</v>
      </c>
      <c r="AA35">
        <v>0</v>
      </c>
      <c r="AB35">
        <v>3.3451901599999991</v>
      </c>
      <c r="AC35">
        <v>2.4581713600000001</v>
      </c>
      <c r="AD35">
        <v>9.2822125760000009</v>
      </c>
      <c r="AE35">
        <v>12.220574999999997</v>
      </c>
      <c r="AF35">
        <v>0</v>
      </c>
      <c r="AG35">
        <v>0</v>
      </c>
      <c r="AH35">
        <v>11.882577199999997</v>
      </c>
      <c r="AI35">
        <v>0.80835500000000005</v>
      </c>
      <c r="AJ35">
        <v>0</v>
      </c>
      <c r="AK35">
        <v>12.891999999999998</v>
      </c>
      <c r="AL35">
        <v>5.9020000000000019</v>
      </c>
      <c r="AM35">
        <v>0</v>
      </c>
      <c r="AN35">
        <v>0</v>
      </c>
      <c r="AO35">
        <v>5.2273199999999997</v>
      </c>
      <c r="AP35">
        <v>2.9283659999999991</v>
      </c>
      <c r="AQ35">
        <v>0</v>
      </c>
      <c r="AR35">
        <v>1.121664</v>
      </c>
      <c r="AS35">
        <v>1.3667232000000002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17.592816720815971</v>
      </c>
      <c r="BB35">
        <f t="shared" si="0"/>
        <v>520.41380600318553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28.220561959334571</v>
      </c>
      <c r="L36">
        <v>20.893187815591322</v>
      </c>
      <c r="M36">
        <v>0</v>
      </c>
      <c r="N36">
        <v>30.004266958424509</v>
      </c>
      <c r="O36">
        <v>50.378079804798531</v>
      </c>
      <c r="P36">
        <v>69.039864935064926</v>
      </c>
      <c r="Q36">
        <v>0</v>
      </c>
      <c r="R36">
        <v>5.2924523174603166</v>
      </c>
      <c r="S36">
        <v>3.3094092454328834</v>
      </c>
      <c r="T36">
        <v>0</v>
      </c>
      <c r="U36">
        <v>240.77843447366055</v>
      </c>
      <c r="V36">
        <v>0</v>
      </c>
      <c r="W36">
        <v>3.9974176888315043</v>
      </c>
      <c r="X36">
        <v>15.001019405834974</v>
      </c>
      <c r="Y36">
        <v>0</v>
      </c>
      <c r="Z36">
        <v>1.6646651999999995</v>
      </c>
      <c r="AA36">
        <v>0</v>
      </c>
      <c r="AB36">
        <v>3.3451901599999991</v>
      </c>
      <c r="AC36">
        <v>2.4581713600000001</v>
      </c>
      <c r="AD36">
        <v>9.2822125760000009</v>
      </c>
      <c r="AE36">
        <v>12.220574999999997</v>
      </c>
      <c r="AF36">
        <v>0</v>
      </c>
      <c r="AG36">
        <v>0</v>
      </c>
      <c r="AH36">
        <v>11.882577199999997</v>
      </c>
      <c r="AI36">
        <v>0</v>
      </c>
      <c r="AJ36">
        <v>0</v>
      </c>
      <c r="AK36">
        <v>12.891999999999998</v>
      </c>
      <c r="AL36">
        <v>5.9020000000000019</v>
      </c>
      <c r="AM36">
        <v>0</v>
      </c>
      <c r="AN36">
        <v>0</v>
      </c>
      <c r="AO36">
        <v>5.2273199999999997</v>
      </c>
      <c r="AP36">
        <v>2.9283659999999991</v>
      </c>
      <c r="AQ36">
        <v>0</v>
      </c>
      <c r="AR36">
        <v>1.121664</v>
      </c>
      <c r="AS36">
        <v>1.3667232000000002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17.566641445911678</v>
      </c>
      <c r="BB36">
        <f t="shared" si="0"/>
        <v>519.63951785452252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28.212296040412042</v>
      </c>
      <c r="L37">
        <v>20.893187815591322</v>
      </c>
      <c r="M37">
        <v>0</v>
      </c>
      <c r="N37">
        <v>30.004266958424509</v>
      </c>
      <c r="O37">
        <v>50.378079804798531</v>
      </c>
      <c r="P37">
        <v>69.039864935064926</v>
      </c>
      <c r="Q37">
        <v>0</v>
      </c>
      <c r="R37">
        <v>5.2924523174603166</v>
      </c>
      <c r="S37">
        <v>3.3094092454328834</v>
      </c>
      <c r="T37">
        <v>0</v>
      </c>
      <c r="U37">
        <v>240.77843447366055</v>
      </c>
      <c r="V37">
        <v>0</v>
      </c>
      <c r="W37">
        <v>3.9974176888315043</v>
      </c>
      <c r="X37">
        <v>15.001019405834974</v>
      </c>
      <c r="Y37">
        <v>0</v>
      </c>
      <c r="Z37">
        <v>1.6646651999999995</v>
      </c>
      <c r="AA37">
        <v>0</v>
      </c>
      <c r="AB37">
        <v>3.3451901599999991</v>
      </c>
      <c r="AC37">
        <v>2.4581713600000001</v>
      </c>
      <c r="AD37">
        <v>9.2822125760000009</v>
      </c>
      <c r="AE37">
        <v>12.220574999999997</v>
      </c>
      <c r="AF37">
        <v>0</v>
      </c>
      <c r="AG37">
        <v>0</v>
      </c>
      <c r="AH37">
        <v>11.882577199999997</v>
      </c>
      <c r="AI37">
        <v>0</v>
      </c>
      <c r="AJ37">
        <v>0</v>
      </c>
      <c r="AK37">
        <v>12.891999999999998</v>
      </c>
      <c r="AL37">
        <v>5.9020000000000019</v>
      </c>
      <c r="AM37">
        <v>0</v>
      </c>
      <c r="AN37">
        <v>0</v>
      </c>
      <c r="AO37">
        <v>6.4221359999999983</v>
      </c>
      <c r="AP37">
        <v>2.9283659999999991</v>
      </c>
      <c r="AQ37">
        <v>0</v>
      </c>
      <c r="AR37">
        <v>1.121664</v>
      </c>
      <c r="AS37">
        <v>1.3667232000000002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17.605441728986076</v>
      </c>
      <c r="BB37">
        <f t="shared" si="0"/>
        <v>520.78726765252566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28.220561959334571</v>
      </c>
      <c r="L38">
        <v>20.893187815591322</v>
      </c>
      <c r="M38">
        <v>0</v>
      </c>
      <c r="N38">
        <v>30.004266958424509</v>
      </c>
      <c r="O38">
        <v>50.378079804798531</v>
      </c>
      <c r="P38">
        <v>69.039864935064926</v>
      </c>
      <c r="Q38">
        <v>0</v>
      </c>
      <c r="R38">
        <v>5.2924523174603166</v>
      </c>
      <c r="S38">
        <v>3.3094092454328834</v>
      </c>
      <c r="T38">
        <v>0</v>
      </c>
      <c r="U38">
        <v>240.77843447366055</v>
      </c>
      <c r="V38">
        <v>0</v>
      </c>
      <c r="W38">
        <v>3.9974176888315043</v>
      </c>
      <c r="X38">
        <v>15.001019405834974</v>
      </c>
      <c r="Y38">
        <v>0</v>
      </c>
      <c r="Z38">
        <v>1.6646651999999995</v>
      </c>
      <c r="AA38">
        <v>0</v>
      </c>
      <c r="AB38">
        <v>3.3451901599999991</v>
      </c>
      <c r="AC38">
        <v>2.4581713600000001</v>
      </c>
      <c r="AD38">
        <v>9.2822125760000009</v>
      </c>
      <c r="AE38">
        <v>12.220574999999997</v>
      </c>
      <c r="AF38">
        <v>0</v>
      </c>
      <c r="AG38">
        <v>0</v>
      </c>
      <c r="AH38">
        <v>11.882577199999997</v>
      </c>
      <c r="AI38">
        <v>0</v>
      </c>
      <c r="AJ38">
        <v>0</v>
      </c>
      <c r="AK38">
        <v>12.891999999999998</v>
      </c>
      <c r="AL38">
        <v>5.9020000000000019</v>
      </c>
      <c r="AM38">
        <v>0</v>
      </c>
      <c r="AN38">
        <v>0</v>
      </c>
      <c r="AO38">
        <v>6.4221359999999983</v>
      </c>
      <c r="AP38">
        <v>2.9283659999999991</v>
      </c>
      <c r="AQ38">
        <v>0</v>
      </c>
      <c r="AR38">
        <v>1.121664</v>
      </c>
      <c r="AS38">
        <v>1.3667232000000002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17.605711979911678</v>
      </c>
      <c r="BB38">
        <f t="shared" si="0"/>
        <v>520.79526332052262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28.221564473197787</v>
      </c>
      <c r="L39">
        <v>20.893187815591322</v>
      </c>
      <c r="M39">
        <v>0</v>
      </c>
      <c r="N39">
        <v>30.004266958424509</v>
      </c>
      <c r="O39">
        <v>50.378079804798531</v>
      </c>
      <c r="P39">
        <v>69.039864935064926</v>
      </c>
      <c r="Q39">
        <v>0</v>
      </c>
      <c r="R39">
        <v>5.2924523174603166</v>
      </c>
      <c r="S39">
        <v>3.3094092454328834</v>
      </c>
      <c r="T39">
        <v>0</v>
      </c>
      <c r="U39">
        <v>240.77843447366055</v>
      </c>
      <c r="V39">
        <v>0</v>
      </c>
      <c r="W39">
        <v>3.9974176888315043</v>
      </c>
      <c r="X39">
        <v>15.002216682100155</v>
      </c>
      <c r="Y39">
        <v>0</v>
      </c>
      <c r="Z39">
        <v>1.6646651999999995</v>
      </c>
      <c r="AA39">
        <v>0</v>
      </c>
      <c r="AB39">
        <v>3.3451901599999991</v>
      </c>
      <c r="AC39">
        <v>2.4581713600000001</v>
      </c>
      <c r="AD39">
        <v>9.2822125760000009</v>
      </c>
      <c r="AE39">
        <v>12.220574999999997</v>
      </c>
      <c r="AF39">
        <v>0</v>
      </c>
      <c r="AG39">
        <v>0</v>
      </c>
      <c r="AH39">
        <v>11.882577199999997</v>
      </c>
      <c r="AI39">
        <v>0</v>
      </c>
      <c r="AJ39">
        <v>0</v>
      </c>
      <c r="AK39">
        <v>12.891999999999998</v>
      </c>
      <c r="AL39">
        <v>5.9020000000000019</v>
      </c>
      <c r="AM39">
        <v>0</v>
      </c>
      <c r="AN39">
        <v>0</v>
      </c>
      <c r="AO39">
        <v>7.3929239999999998</v>
      </c>
      <c r="AP39">
        <v>2.9283659999999991</v>
      </c>
      <c r="AQ39">
        <v>0</v>
      </c>
      <c r="AR39">
        <v>2.80416</v>
      </c>
      <c r="AS39">
        <v>1.3667232000000002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17.69254641268374</v>
      </c>
      <c r="BB39">
        <f t="shared" si="0"/>
        <v>523.36391267787872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28.220849112754163</v>
      </c>
      <c r="L40">
        <v>20.893187815591322</v>
      </c>
      <c r="M40">
        <v>0</v>
      </c>
      <c r="N40">
        <v>30.004266958424509</v>
      </c>
      <c r="O40">
        <v>50.378079804798531</v>
      </c>
      <c r="P40">
        <v>69.039864935064926</v>
      </c>
      <c r="Q40">
        <v>0</v>
      </c>
      <c r="R40">
        <v>5.2924523174603166</v>
      </c>
      <c r="S40">
        <v>3.3094092454328834</v>
      </c>
      <c r="T40">
        <v>0</v>
      </c>
      <c r="U40">
        <v>240.77843447366055</v>
      </c>
      <c r="V40">
        <v>0</v>
      </c>
      <c r="W40">
        <v>3.9974176888315043</v>
      </c>
      <c r="X40">
        <v>15.000915664714068</v>
      </c>
      <c r="Y40">
        <v>0</v>
      </c>
      <c r="Z40">
        <v>1.6646651999999995</v>
      </c>
      <c r="AA40">
        <v>0</v>
      </c>
      <c r="AB40">
        <v>3.3451901599999991</v>
      </c>
      <c r="AC40">
        <v>2.4581713600000001</v>
      </c>
      <c r="AD40">
        <v>9.2822125760000009</v>
      </c>
      <c r="AE40">
        <v>12.220574999999997</v>
      </c>
      <c r="AF40">
        <v>0</v>
      </c>
      <c r="AG40">
        <v>0</v>
      </c>
      <c r="AH40">
        <v>11.882577199999997</v>
      </c>
      <c r="AI40">
        <v>0</v>
      </c>
      <c r="AJ40">
        <v>0</v>
      </c>
      <c r="AK40">
        <v>12.891999999999998</v>
      </c>
      <c r="AL40">
        <v>5.9020000000000019</v>
      </c>
      <c r="AM40">
        <v>0</v>
      </c>
      <c r="AN40">
        <v>0</v>
      </c>
      <c r="AO40">
        <v>7.3929239999999998</v>
      </c>
      <c r="AP40">
        <v>2.9283659999999991</v>
      </c>
      <c r="AQ40">
        <v>0</v>
      </c>
      <c r="AR40">
        <v>2.80416</v>
      </c>
      <c r="AS40">
        <v>1.3667232000000002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17.692480320431848</v>
      </c>
      <c r="BB40">
        <f t="shared" si="0"/>
        <v>523.36196239230105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28.221564473197787</v>
      </c>
      <c r="L41">
        <v>20.893187815591322</v>
      </c>
      <c r="M41">
        <v>0</v>
      </c>
      <c r="N41">
        <v>30.004266958424509</v>
      </c>
      <c r="O41">
        <v>50.378079804798531</v>
      </c>
      <c r="P41">
        <v>69.039864935064926</v>
      </c>
      <c r="Q41">
        <v>0</v>
      </c>
      <c r="R41">
        <v>5.2924523174603166</v>
      </c>
      <c r="S41">
        <v>3.3094092454328834</v>
      </c>
      <c r="T41">
        <v>0</v>
      </c>
      <c r="U41">
        <v>240.77843447366055</v>
      </c>
      <c r="V41">
        <v>0</v>
      </c>
      <c r="W41">
        <v>3.9974176888315043</v>
      </c>
      <c r="X41">
        <v>15.000516902718907</v>
      </c>
      <c r="Y41">
        <v>0</v>
      </c>
      <c r="Z41">
        <v>1.6646651999999995</v>
      </c>
      <c r="AA41">
        <v>0</v>
      </c>
      <c r="AB41">
        <v>3.3451901599999991</v>
      </c>
      <c r="AC41">
        <v>2.4581713600000001</v>
      </c>
      <c r="AD41">
        <v>9.2822125760000009</v>
      </c>
      <c r="AE41">
        <v>12.220574999999997</v>
      </c>
      <c r="AF41">
        <v>0</v>
      </c>
      <c r="AG41">
        <v>0</v>
      </c>
      <c r="AH41">
        <v>11.882577199999997</v>
      </c>
      <c r="AI41">
        <v>0</v>
      </c>
      <c r="AJ41">
        <v>0</v>
      </c>
      <c r="AK41">
        <v>12.891999999999998</v>
      </c>
      <c r="AL41">
        <v>5.9020000000000019</v>
      </c>
      <c r="AM41">
        <v>0</v>
      </c>
      <c r="AN41">
        <v>0</v>
      </c>
      <c r="AO41">
        <v>7.3929239999999998</v>
      </c>
      <c r="AP41">
        <v>2.9283659999999991</v>
      </c>
      <c r="AQ41">
        <v>0</v>
      </c>
      <c r="AR41">
        <v>3.6454080000000006</v>
      </c>
      <c r="AS41">
        <v>1.3667232000000002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17.719999537897969</v>
      </c>
      <c r="BB41">
        <f t="shared" si="0"/>
        <v>524.17600777328335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28.220849112754163</v>
      </c>
      <c r="L42">
        <v>20.893187815591322</v>
      </c>
      <c r="M42">
        <v>0</v>
      </c>
      <c r="N42">
        <v>30.004266958424509</v>
      </c>
      <c r="O42">
        <v>50.378079804798531</v>
      </c>
      <c r="P42">
        <v>69.039864935064926</v>
      </c>
      <c r="Q42">
        <v>0</v>
      </c>
      <c r="R42">
        <v>5.2924523174603166</v>
      </c>
      <c r="S42">
        <v>3.3094092454328834</v>
      </c>
      <c r="T42">
        <v>0</v>
      </c>
      <c r="U42">
        <v>240.77843447366055</v>
      </c>
      <c r="V42">
        <v>0</v>
      </c>
      <c r="W42">
        <v>3.9974176888315043</v>
      </c>
      <c r="X42">
        <v>15.000516902718907</v>
      </c>
      <c r="Y42">
        <v>0</v>
      </c>
      <c r="Z42">
        <v>1.6646651999999995</v>
      </c>
      <c r="AA42">
        <v>0</v>
      </c>
      <c r="AB42">
        <v>3.3451901599999991</v>
      </c>
      <c r="AC42">
        <v>2.4581713600000001</v>
      </c>
      <c r="AD42">
        <v>9.2822125760000009</v>
      </c>
      <c r="AE42">
        <v>12.220574999999997</v>
      </c>
      <c r="AF42">
        <v>0</v>
      </c>
      <c r="AG42">
        <v>0</v>
      </c>
      <c r="AH42">
        <v>11.882577199999997</v>
      </c>
      <c r="AI42">
        <v>0</v>
      </c>
      <c r="AJ42">
        <v>0</v>
      </c>
      <c r="AK42">
        <v>12.891999999999998</v>
      </c>
      <c r="AL42">
        <v>5.9020000000000019</v>
      </c>
      <c r="AM42">
        <v>0</v>
      </c>
      <c r="AN42">
        <v>0</v>
      </c>
      <c r="AO42">
        <v>7.3929239999999998</v>
      </c>
      <c r="AP42">
        <v>2.9283659999999991</v>
      </c>
      <c r="AQ42">
        <v>0</v>
      </c>
      <c r="AR42">
        <v>3.6454080000000006</v>
      </c>
      <c r="AS42">
        <v>1.3667232000000002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17.719975988914605</v>
      </c>
      <c r="BB42">
        <f t="shared" si="0"/>
        <v>524.17531596182312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28.221564473197787</v>
      </c>
      <c r="L43">
        <v>20.893187815591322</v>
      </c>
      <c r="M43">
        <v>0</v>
      </c>
      <c r="N43">
        <v>30.004266958424509</v>
      </c>
      <c r="O43">
        <v>50.378079804798531</v>
      </c>
      <c r="P43">
        <v>69.039864935064926</v>
      </c>
      <c r="Q43">
        <v>0</v>
      </c>
      <c r="R43">
        <v>5.2924523174603166</v>
      </c>
      <c r="S43">
        <v>3.3094092454328834</v>
      </c>
      <c r="T43">
        <v>0</v>
      </c>
      <c r="U43">
        <v>240.77843447366055</v>
      </c>
      <c r="V43">
        <v>0</v>
      </c>
      <c r="W43">
        <v>3.9974176888315043</v>
      </c>
      <c r="X43">
        <v>15.001709637474477</v>
      </c>
      <c r="Y43">
        <v>0</v>
      </c>
      <c r="Z43">
        <v>1.6646651999999995</v>
      </c>
      <c r="AA43">
        <v>0</v>
      </c>
      <c r="AB43">
        <v>3.3451901599999991</v>
      </c>
      <c r="AC43">
        <v>2.4581713600000001</v>
      </c>
      <c r="AD43">
        <v>9.2822125760000009</v>
      </c>
      <c r="AE43">
        <v>12.220574999999997</v>
      </c>
      <c r="AF43">
        <v>0</v>
      </c>
      <c r="AG43">
        <v>0</v>
      </c>
      <c r="AH43">
        <v>11.882577199999997</v>
      </c>
      <c r="AI43">
        <v>0</v>
      </c>
      <c r="AJ43">
        <v>0</v>
      </c>
      <c r="AK43">
        <v>12.891999999999998</v>
      </c>
      <c r="AL43">
        <v>5.9020000000000019</v>
      </c>
      <c r="AM43">
        <v>0</v>
      </c>
      <c r="AN43">
        <v>0</v>
      </c>
      <c r="AO43">
        <v>7.3929239999999998</v>
      </c>
      <c r="AP43">
        <v>2.9283659999999991</v>
      </c>
      <c r="AQ43">
        <v>0</v>
      </c>
      <c r="AR43">
        <v>3.6454080000000006</v>
      </c>
      <c r="AS43">
        <v>1.3667232000000002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17.720038540324481</v>
      </c>
      <c r="BB43">
        <f t="shared" si="0"/>
        <v>524.17716150561228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28.220849112754163</v>
      </c>
      <c r="L44">
        <v>20.893187815591322</v>
      </c>
      <c r="M44">
        <v>0</v>
      </c>
      <c r="N44">
        <v>30.004266958424509</v>
      </c>
      <c r="O44">
        <v>50.378079804798531</v>
      </c>
      <c r="P44">
        <v>69.039864935064926</v>
      </c>
      <c r="Q44">
        <v>0</v>
      </c>
      <c r="R44">
        <v>5.2924523174603166</v>
      </c>
      <c r="S44">
        <v>3.3094092454328834</v>
      </c>
      <c r="T44">
        <v>0</v>
      </c>
      <c r="U44">
        <v>240.77843447366055</v>
      </c>
      <c r="V44">
        <v>0</v>
      </c>
      <c r="W44">
        <v>4.0014771048744455</v>
      </c>
      <c r="X44">
        <v>15.001709637474477</v>
      </c>
      <c r="Y44">
        <v>0</v>
      </c>
      <c r="Z44">
        <v>1.6646651999999995</v>
      </c>
      <c r="AA44">
        <v>0</v>
      </c>
      <c r="AB44">
        <v>3.3451901599999991</v>
      </c>
      <c r="AC44">
        <v>2.4581713600000001</v>
      </c>
      <c r="AD44">
        <v>9.2822125760000009</v>
      </c>
      <c r="AE44">
        <v>12.220574999999997</v>
      </c>
      <c r="AF44">
        <v>0</v>
      </c>
      <c r="AG44">
        <v>0</v>
      </c>
      <c r="AH44">
        <v>11.882577199999997</v>
      </c>
      <c r="AI44">
        <v>0</v>
      </c>
      <c r="AJ44">
        <v>0</v>
      </c>
      <c r="AK44">
        <v>12.891999999999998</v>
      </c>
      <c r="AL44">
        <v>5.9020000000000019</v>
      </c>
      <c r="AM44">
        <v>0</v>
      </c>
      <c r="AN44">
        <v>0</v>
      </c>
      <c r="AO44">
        <v>7.3929239999999998</v>
      </c>
      <c r="AP44">
        <v>2.9283659999999991</v>
      </c>
      <c r="AQ44">
        <v>0</v>
      </c>
      <c r="AR44">
        <v>3.6454080000000006</v>
      </c>
      <c r="AS44">
        <v>1.3667232000000002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17.720147734245714</v>
      </c>
      <c r="BB44">
        <f t="shared" si="0"/>
        <v>524.18039636729043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28.221564473197787</v>
      </c>
      <c r="L45">
        <v>20.893187815591322</v>
      </c>
      <c r="M45">
        <v>0</v>
      </c>
      <c r="N45">
        <v>30.004266958424509</v>
      </c>
      <c r="O45">
        <v>50.378079804798531</v>
      </c>
      <c r="P45">
        <v>69.039864935064926</v>
      </c>
      <c r="Q45">
        <v>0</v>
      </c>
      <c r="R45">
        <v>5.2924523174603166</v>
      </c>
      <c r="S45">
        <v>3.3094092454328834</v>
      </c>
      <c r="T45">
        <v>0</v>
      </c>
      <c r="U45">
        <v>240.77843447366055</v>
      </c>
      <c r="V45">
        <v>0</v>
      </c>
      <c r="W45">
        <v>4.0014771048744455</v>
      </c>
      <c r="X45">
        <v>15.001709637474477</v>
      </c>
      <c r="Y45">
        <v>0</v>
      </c>
      <c r="Z45">
        <v>1.6646651999999995</v>
      </c>
      <c r="AA45">
        <v>0</v>
      </c>
      <c r="AB45">
        <v>3.3451901599999991</v>
      </c>
      <c r="AC45">
        <v>2.4581713600000001</v>
      </c>
      <c r="AD45">
        <v>9.2822125760000009</v>
      </c>
      <c r="AE45">
        <v>12.220574999999997</v>
      </c>
      <c r="AF45">
        <v>0</v>
      </c>
      <c r="AG45">
        <v>0</v>
      </c>
      <c r="AH45">
        <v>11.882577199999997</v>
      </c>
      <c r="AI45">
        <v>0</v>
      </c>
      <c r="AJ45">
        <v>0</v>
      </c>
      <c r="AK45">
        <v>12.891999999999998</v>
      </c>
      <c r="AL45">
        <v>8.8530000000000015</v>
      </c>
      <c r="AM45">
        <v>0</v>
      </c>
      <c r="AN45">
        <v>0</v>
      </c>
      <c r="AO45">
        <v>7.3929239999999998</v>
      </c>
      <c r="AP45">
        <v>2.9283659999999991</v>
      </c>
      <c r="AQ45">
        <v>0</v>
      </c>
      <c r="AR45">
        <v>13.459967999999998</v>
      </c>
      <c r="AS45">
        <v>7.5169775999999988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18.338718485229077</v>
      </c>
      <c r="BB45">
        <f t="shared" si="0"/>
        <v>542.47835537675064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28.220849112754163</v>
      </c>
      <c r="L46">
        <v>20.893187815591322</v>
      </c>
      <c r="M46">
        <v>0</v>
      </c>
      <c r="N46">
        <v>30.004266958424509</v>
      </c>
      <c r="O46">
        <v>50.378079804798531</v>
      </c>
      <c r="P46">
        <v>69.039864935064926</v>
      </c>
      <c r="Q46">
        <v>0</v>
      </c>
      <c r="R46">
        <v>5.2924523174603166</v>
      </c>
      <c r="S46">
        <v>3.3094092454328834</v>
      </c>
      <c r="T46">
        <v>0</v>
      </c>
      <c r="U46">
        <v>240.77843447366055</v>
      </c>
      <c r="V46">
        <v>0</v>
      </c>
      <c r="W46">
        <v>4.0014771048744455</v>
      </c>
      <c r="X46">
        <v>15.001709637474477</v>
      </c>
      <c r="Y46">
        <v>0</v>
      </c>
      <c r="Z46">
        <v>1.6646651999999995</v>
      </c>
      <c r="AA46">
        <v>0</v>
      </c>
      <c r="AB46">
        <v>3.3451901599999991</v>
      </c>
      <c r="AC46">
        <v>2.4581713600000001</v>
      </c>
      <c r="AD46">
        <v>9.2822125760000009</v>
      </c>
      <c r="AE46">
        <v>12.220574999999997</v>
      </c>
      <c r="AF46">
        <v>0</v>
      </c>
      <c r="AG46">
        <v>0</v>
      </c>
      <c r="AH46">
        <v>11.882577199999997</v>
      </c>
      <c r="AI46">
        <v>0</v>
      </c>
      <c r="AJ46">
        <v>0</v>
      </c>
      <c r="AK46">
        <v>12.891999999999998</v>
      </c>
      <c r="AL46">
        <v>8.8530000000000015</v>
      </c>
      <c r="AM46">
        <v>0</v>
      </c>
      <c r="AN46">
        <v>0</v>
      </c>
      <c r="AO46">
        <v>7.3929239999999998</v>
      </c>
      <c r="AP46">
        <v>2.9283659999999991</v>
      </c>
      <c r="AQ46">
        <v>0</v>
      </c>
      <c r="AR46">
        <v>13.459967999999998</v>
      </c>
      <c r="AS46">
        <v>7.5169775999999988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18.338694936245712</v>
      </c>
      <c r="BB46">
        <f t="shared" si="0"/>
        <v>542.47766356529041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28.221564473197787</v>
      </c>
      <c r="L47">
        <v>20.893187815591322</v>
      </c>
      <c r="M47">
        <v>0</v>
      </c>
      <c r="N47">
        <v>30.004266958424509</v>
      </c>
      <c r="O47">
        <v>50.378079804798531</v>
      </c>
      <c r="P47">
        <v>69.039864935064926</v>
      </c>
      <c r="Q47">
        <v>0</v>
      </c>
      <c r="R47">
        <v>5.2924523174603166</v>
      </c>
      <c r="S47">
        <v>3.3094092454328834</v>
      </c>
      <c r="T47">
        <v>0</v>
      </c>
      <c r="U47">
        <v>240.77843447366055</v>
      </c>
      <c r="V47">
        <v>0</v>
      </c>
      <c r="W47">
        <v>4.0014771048744455</v>
      </c>
      <c r="X47">
        <v>15.001709637474477</v>
      </c>
      <c r="Y47">
        <v>0</v>
      </c>
      <c r="Z47">
        <v>1.6646651999999995</v>
      </c>
      <c r="AA47">
        <v>0</v>
      </c>
      <c r="AB47">
        <v>3.3451901599999991</v>
      </c>
      <c r="AC47">
        <v>2.4581713600000001</v>
      </c>
      <c r="AD47">
        <v>9.2822125760000009</v>
      </c>
      <c r="AE47">
        <v>11.079987999999998</v>
      </c>
      <c r="AF47">
        <v>0</v>
      </c>
      <c r="AG47">
        <v>0</v>
      </c>
      <c r="AH47">
        <v>11.882577199999997</v>
      </c>
      <c r="AI47">
        <v>0</v>
      </c>
      <c r="AJ47">
        <v>0</v>
      </c>
      <c r="AK47">
        <v>12.891999999999998</v>
      </c>
      <c r="AL47">
        <v>8.8530000000000015</v>
      </c>
      <c r="AM47">
        <v>0</v>
      </c>
      <c r="AN47">
        <v>0</v>
      </c>
      <c r="AO47">
        <v>7.3929239999999998</v>
      </c>
      <c r="AP47">
        <v>2.9283659999999991</v>
      </c>
      <c r="AQ47">
        <v>0</v>
      </c>
      <c r="AR47">
        <v>1.121664</v>
      </c>
      <c r="AS47">
        <v>7.5169775999999988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17.897958635229081</v>
      </c>
      <c r="BB47">
        <f t="shared" si="0"/>
        <v>529.44022422675062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28.220849112754163</v>
      </c>
      <c r="L48">
        <v>20.893187815591322</v>
      </c>
      <c r="M48">
        <v>0</v>
      </c>
      <c r="N48">
        <v>30.004266958424509</v>
      </c>
      <c r="O48">
        <v>50.378079804798531</v>
      </c>
      <c r="P48">
        <v>69.039864935064926</v>
      </c>
      <c r="Q48">
        <v>0</v>
      </c>
      <c r="R48">
        <v>5.2924523174603166</v>
      </c>
      <c r="S48">
        <v>3.3094092454328834</v>
      </c>
      <c r="T48">
        <v>0</v>
      </c>
      <c r="U48">
        <v>240.77843447366055</v>
      </c>
      <c r="V48">
        <v>0</v>
      </c>
      <c r="W48">
        <v>4.0014771048744455</v>
      </c>
      <c r="X48">
        <v>15.001709637474477</v>
      </c>
      <c r="Y48">
        <v>0</v>
      </c>
      <c r="Z48">
        <v>1.6646651999999995</v>
      </c>
      <c r="AA48">
        <v>0</v>
      </c>
      <c r="AB48">
        <v>3.3451901599999991</v>
      </c>
      <c r="AC48">
        <v>2.4581713600000001</v>
      </c>
      <c r="AD48">
        <v>9.2822125760000009</v>
      </c>
      <c r="AE48">
        <v>11.079987999999998</v>
      </c>
      <c r="AF48">
        <v>0</v>
      </c>
      <c r="AG48">
        <v>0</v>
      </c>
      <c r="AH48">
        <v>11.882577199999997</v>
      </c>
      <c r="AI48">
        <v>0</v>
      </c>
      <c r="AJ48">
        <v>0</v>
      </c>
      <c r="AK48">
        <v>12.891999999999998</v>
      </c>
      <c r="AL48">
        <v>8.8530000000000015</v>
      </c>
      <c r="AM48">
        <v>0</v>
      </c>
      <c r="AN48">
        <v>0</v>
      </c>
      <c r="AO48">
        <v>7.3929239999999998</v>
      </c>
      <c r="AP48">
        <v>2.9283659999999991</v>
      </c>
      <c r="AQ48">
        <v>0</v>
      </c>
      <c r="AR48">
        <v>1.121664</v>
      </c>
      <c r="AS48">
        <v>7.5169775999999988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17.89793508624571</v>
      </c>
      <c r="BB48">
        <f t="shared" si="0"/>
        <v>529.43953241529039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28.221564473197787</v>
      </c>
      <c r="L49">
        <v>20.893187815591322</v>
      </c>
      <c r="M49">
        <v>0</v>
      </c>
      <c r="N49">
        <v>30.004266958424509</v>
      </c>
      <c r="O49">
        <v>50.378079804798531</v>
      </c>
      <c r="P49">
        <v>69.039864935064926</v>
      </c>
      <c r="Q49">
        <v>0</v>
      </c>
      <c r="R49">
        <v>5.2924523174603166</v>
      </c>
      <c r="S49">
        <v>3.3094092454328834</v>
      </c>
      <c r="T49">
        <v>0</v>
      </c>
      <c r="U49">
        <v>240.77843447366055</v>
      </c>
      <c r="V49">
        <v>0</v>
      </c>
      <c r="W49">
        <v>4.0014771048744455</v>
      </c>
      <c r="X49">
        <v>15.001709637474477</v>
      </c>
      <c r="Y49">
        <v>0</v>
      </c>
      <c r="Z49">
        <v>1.6646651999999995</v>
      </c>
      <c r="AA49">
        <v>0</v>
      </c>
      <c r="AB49">
        <v>3.3451901599999991</v>
      </c>
      <c r="AC49">
        <v>2.4581713600000001</v>
      </c>
      <c r="AD49">
        <v>9.2822125760000009</v>
      </c>
      <c r="AE49">
        <v>7.8211680000000001</v>
      </c>
      <c r="AF49">
        <v>0</v>
      </c>
      <c r="AG49">
        <v>0</v>
      </c>
      <c r="AH49">
        <v>11.882577199999997</v>
      </c>
      <c r="AI49">
        <v>0</v>
      </c>
      <c r="AJ49">
        <v>0</v>
      </c>
      <c r="AK49">
        <v>12.891999999999998</v>
      </c>
      <c r="AL49">
        <v>8.8530000000000015</v>
      </c>
      <c r="AM49">
        <v>0</v>
      </c>
      <c r="AN49">
        <v>0</v>
      </c>
      <c r="AO49">
        <v>7.3929239999999998</v>
      </c>
      <c r="AP49">
        <v>2.4403050000000004</v>
      </c>
      <c r="AQ49">
        <v>0</v>
      </c>
      <c r="AR49">
        <v>1.121664</v>
      </c>
      <c r="AS49">
        <v>7.5169775999999988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17.77543563922908</v>
      </c>
      <c r="BB49">
        <f t="shared" si="0"/>
        <v>525.81586622275063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28.220849112754163</v>
      </c>
      <c r="L50">
        <v>20.893187815591322</v>
      </c>
      <c r="M50">
        <v>0</v>
      </c>
      <c r="N50">
        <v>30.004266958424509</v>
      </c>
      <c r="O50">
        <v>50.378079804798531</v>
      </c>
      <c r="P50">
        <v>69.039864935064926</v>
      </c>
      <c r="Q50">
        <v>0</v>
      </c>
      <c r="R50">
        <v>5.2924523174603166</v>
      </c>
      <c r="S50">
        <v>3.3094092454328834</v>
      </c>
      <c r="T50">
        <v>0</v>
      </c>
      <c r="U50">
        <v>240.77843447366055</v>
      </c>
      <c r="V50">
        <v>0</v>
      </c>
      <c r="W50">
        <v>4.0014771048744455</v>
      </c>
      <c r="X50">
        <v>15.001709637474477</v>
      </c>
      <c r="Y50">
        <v>0</v>
      </c>
      <c r="Z50">
        <v>1.6646651999999995</v>
      </c>
      <c r="AA50">
        <v>0</v>
      </c>
      <c r="AB50">
        <v>3.3451901599999991</v>
      </c>
      <c r="AC50">
        <v>2.4581713600000001</v>
      </c>
      <c r="AD50">
        <v>9.2822125760000009</v>
      </c>
      <c r="AE50">
        <v>7.8211680000000001</v>
      </c>
      <c r="AF50">
        <v>0</v>
      </c>
      <c r="AG50">
        <v>0</v>
      </c>
      <c r="AH50">
        <v>11.882577199999997</v>
      </c>
      <c r="AI50">
        <v>0</v>
      </c>
      <c r="AJ50">
        <v>0</v>
      </c>
      <c r="AK50">
        <v>12.891999999999998</v>
      </c>
      <c r="AL50">
        <v>8.8530000000000015</v>
      </c>
      <c r="AM50">
        <v>0</v>
      </c>
      <c r="AN50">
        <v>0</v>
      </c>
      <c r="AO50">
        <v>7.3929239999999998</v>
      </c>
      <c r="AP50">
        <v>1.9522439999999999</v>
      </c>
      <c r="AQ50">
        <v>0</v>
      </c>
      <c r="AR50">
        <v>1.121664</v>
      </c>
      <c r="AS50">
        <v>7.5169775999999988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17.759452508245715</v>
      </c>
      <c r="BB50">
        <f t="shared" si="0"/>
        <v>525.34307299329043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28.221564473197787</v>
      </c>
      <c r="L51">
        <v>20.893187815591322</v>
      </c>
      <c r="M51">
        <v>0</v>
      </c>
      <c r="N51">
        <v>30.004266958424509</v>
      </c>
      <c r="O51">
        <v>50.378079804798531</v>
      </c>
      <c r="P51">
        <v>69.039864935064926</v>
      </c>
      <c r="Q51">
        <v>0</v>
      </c>
      <c r="R51">
        <v>5.2924523174603166</v>
      </c>
      <c r="S51">
        <v>3.3094092454328834</v>
      </c>
      <c r="T51">
        <v>0</v>
      </c>
      <c r="U51">
        <v>240.77843447366055</v>
      </c>
      <c r="V51">
        <v>0</v>
      </c>
      <c r="W51">
        <v>4.0014771048744455</v>
      </c>
      <c r="X51">
        <v>15.001709637474477</v>
      </c>
      <c r="Y51">
        <v>0</v>
      </c>
      <c r="Z51">
        <v>1.6646651999999995</v>
      </c>
      <c r="AA51">
        <v>0</v>
      </c>
      <c r="AB51">
        <v>3.3451901599999991</v>
      </c>
      <c r="AC51">
        <v>2.4581713600000001</v>
      </c>
      <c r="AD51">
        <v>9.2822125760000009</v>
      </c>
      <c r="AE51">
        <v>7.8211680000000001</v>
      </c>
      <c r="AF51">
        <v>0</v>
      </c>
      <c r="AG51">
        <v>0</v>
      </c>
      <c r="AH51">
        <v>11.882577199999997</v>
      </c>
      <c r="AI51">
        <v>0</v>
      </c>
      <c r="AJ51">
        <v>0</v>
      </c>
      <c r="AK51">
        <v>12.891999999999998</v>
      </c>
      <c r="AL51">
        <v>8.8530000000000015</v>
      </c>
      <c r="AM51">
        <v>0</v>
      </c>
      <c r="AN51">
        <v>0</v>
      </c>
      <c r="AO51">
        <v>7.3929239999999998</v>
      </c>
      <c r="AP51">
        <v>0</v>
      </c>
      <c r="AQ51">
        <v>0</v>
      </c>
      <c r="AR51">
        <v>1.121664</v>
      </c>
      <c r="AS51">
        <v>2.7334464000000005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17.53921614722908</v>
      </c>
      <c r="BB51">
        <f t="shared" si="0"/>
        <v>518.82824951475061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28.220849112754163</v>
      </c>
      <c r="L52">
        <v>20.893187815591322</v>
      </c>
      <c r="M52">
        <v>0</v>
      </c>
      <c r="N52">
        <v>30.004266958424509</v>
      </c>
      <c r="O52">
        <v>50.378079804798531</v>
      </c>
      <c r="P52">
        <v>69.039864935064926</v>
      </c>
      <c r="Q52">
        <v>0</v>
      </c>
      <c r="R52">
        <v>5.2924523174603166</v>
      </c>
      <c r="S52">
        <v>3.3094092454328834</v>
      </c>
      <c r="T52">
        <v>0</v>
      </c>
      <c r="U52">
        <v>240.77843447366055</v>
      </c>
      <c r="V52">
        <v>0</v>
      </c>
      <c r="W52">
        <v>3.9974176888315043</v>
      </c>
      <c r="X52">
        <v>15.001709637474477</v>
      </c>
      <c r="Y52">
        <v>0</v>
      </c>
      <c r="Z52">
        <v>1.6646651999999995</v>
      </c>
      <c r="AA52">
        <v>0</v>
      </c>
      <c r="AB52">
        <v>3.3451901599999991</v>
      </c>
      <c r="AC52">
        <v>2.4581713600000001</v>
      </c>
      <c r="AD52">
        <v>9.2822125760000009</v>
      </c>
      <c r="AE52">
        <v>7.8211680000000001</v>
      </c>
      <c r="AF52">
        <v>0</v>
      </c>
      <c r="AG52">
        <v>0</v>
      </c>
      <c r="AH52">
        <v>11.882577199999997</v>
      </c>
      <c r="AI52">
        <v>0</v>
      </c>
      <c r="AJ52">
        <v>0</v>
      </c>
      <c r="AK52">
        <v>12.891999999999998</v>
      </c>
      <c r="AL52">
        <v>8.8530000000000015</v>
      </c>
      <c r="AM52">
        <v>0</v>
      </c>
      <c r="AN52">
        <v>0</v>
      </c>
      <c r="AO52">
        <v>7.3929239999999998</v>
      </c>
      <c r="AP52">
        <v>0</v>
      </c>
      <c r="AQ52">
        <v>0</v>
      </c>
      <c r="AR52">
        <v>1.121664</v>
      </c>
      <c r="AS52">
        <v>2.7334464000000005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17.539059855341112</v>
      </c>
      <c r="BB52">
        <f t="shared" si="0"/>
        <v>518.82363103015211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28.221564473197787</v>
      </c>
      <c r="L53">
        <v>20.893187815591322</v>
      </c>
      <c r="M53">
        <v>0</v>
      </c>
      <c r="N53">
        <v>30.004266958424509</v>
      </c>
      <c r="O53">
        <v>50.378079804798531</v>
      </c>
      <c r="P53">
        <v>69.039864935064926</v>
      </c>
      <c r="Q53">
        <v>0</v>
      </c>
      <c r="R53">
        <v>5.2924523174603166</v>
      </c>
      <c r="S53">
        <v>3.3094092454328834</v>
      </c>
      <c r="T53">
        <v>0</v>
      </c>
      <c r="U53">
        <v>240.77843447366055</v>
      </c>
      <c r="V53">
        <v>0</v>
      </c>
      <c r="W53">
        <v>3.9974176888315043</v>
      </c>
      <c r="X53">
        <v>15.001709637474477</v>
      </c>
      <c r="Y53">
        <v>0</v>
      </c>
      <c r="Z53">
        <v>0</v>
      </c>
      <c r="AA53">
        <v>0</v>
      </c>
      <c r="AB53">
        <v>3.3451901599999991</v>
      </c>
      <c r="AC53">
        <v>2.4581713600000001</v>
      </c>
      <c r="AD53">
        <v>9.2822125760000009</v>
      </c>
      <c r="AE53">
        <v>7.8211680000000001</v>
      </c>
      <c r="AF53">
        <v>0</v>
      </c>
      <c r="AG53">
        <v>0</v>
      </c>
      <c r="AH53">
        <v>11.882577199999997</v>
      </c>
      <c r="AI53">
        <v>0</v>
      </c>
      <c r="AJ53">
        <v>0</v>
      </c>
      <c r="AK53">
        <v>12.891999999999998</v>
      </c>
      <c r="AL53">
        <v>8.8530000000000015</v>
      </c>
      <c r="AM53">
        <v>0</v>
      </c>
      <c r="AN53">
        <v>0</v>
      </c>
      <c r="AO53">
        <v>7.3929239999999998</v>
      </c>
      <c r="AP53">
        <v>0</v>
      </c>
      <c r="AQ53">
        <v>0</v>
      </c>
      <c r="AR53">
        <v>1.121664</v>
      </c>
      <c r="AS53">
        <v>1.3667232000000002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17.439957110324478</v>
      </c>
      <c r="BB53">
        <f t="shared" si="0"/>
        <v>515.89206073561229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28.220849112754163</v>
      </c>
      <c r="L54">
        <v>20.893187815591322</v>
      </c>
      <c r="M54">
        <v>0</v>
      </c>
      <c r="N54">
        <v>30.004266958424509</v>
      </c>
      <c r="O54">
        <v>50.378079804798531</v>
      </c>
      <c r="P54">
        <v>69.039864935064926</v>
      </c>
      <c r="Q54">
        <v>0</v>
      </c>
      <c r="R54">
        <v>5.2924523174603166</v>
      </c>
      <c r="S54">
        <v>3.3094092454328834</v>
      </c>
      <c r="T54">
        <v>0</v>
      </c>
      <c r="U54">
        <v>240.77843447366055</v>
      </c>
      <c r="V54">
        <v>0</v>
      </c>
      <c r="W54">
        <v>3.9974176888315043</v>
      </c>
      <c r="X54">
        <v>15.000516902718907</v>
      </c>
      <c r="Y54">
        <v>0</v>
      </c>
      <c r="Z54">
        <v>0</v>
      </c>
      <c r="AA54">
        <v>0</v>
      </c>
      <c r="AB54">
        <v>3.3451901599999991</v>
      </c>
      <c r="AC54">
        <v>2.4581713600000001</v>
      </c>
      <c r="AD54">
        <v>9.2822125760000009</v>
      </c>
      <c r="AE54">
        <v>7.8211680000000001</v>
      </c>
      <c r="AF54">
        <v>0</v>
      </c>
      <c r="AG54">
        <v>0</v>
      </c>
      <c r="AH54">
        <v>14.43228</v>
      </c>
      <c r="AI54">
        <v>0</v>
      </c>
      <c r="AJ54">
        <v>0</v>
      </c>
      <c r="AK54">
        <v>12.891999999999998</v>
      </c>
      <c r="AL54">
        <v>8.8530000000000015</v>
      </c>
      <c r="AM54">
        <v>0</v>
      </c>
      <c r="AN54">
        <v>0</v>
      </c>
      <c r="AO54">
        <v>7.3929239999999998</v>
      </c>
      <c r="AP54">
        <v>0</v>
      </c>
      <c r="AQ54">
        <v>0</v>
      </c>
      <c r="AR54">
        <v>1.121664</v>
      </c>
      <c r="AS54">
        <v>1.3667232000000002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17.523269804914605</v>
      </c>
      <c r="BB54">
        <f t="shared" si="0"/>
        <v>518.35654274582294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28.22193741219963</v>
      </c>
      <c r="L55">
        <v>20.893187815591322</v>
      </c>
      <c r="M55">
        <v>0</v>
      </c>
      <c r="N55">
        <v>30.004266958424509</v>
      </c>
      <c r="O55">
        <v>50.378079804798531</v>
      </c>
      <c r="P55">
        <v>69.039864935064926</v>
      </c>
      <c r="Q55">
        <v>0</v>
      </c>
      <c r="R55">
        <v>5.2924523174603166</v>
      </c>
      <c r="S55">
        <v>3.3094092454328834</v>
      </c>
      <c r="T55">
        <v>0</v>
      </c>
      <c r="U55">
        <v>240.77843447366055</v>
      </c>
      <c r="V55">
        <v>0</v>
      </c>
      <c r="W55">
        <v>3.9974176888315043</v>
      </c>
      <c r="X55">
        <v>15.000516902718907</v>
      </c>
      <c r="Y55">
        <v>0</v>
      </c>
      <c r="Z55">
        <v>0</v>
      </c>
      <c r="AA55">
        <v>0</v>
      </c>
      <c r="AB55">
        <v>3.3451901599999991</v>
      </c>
      <c r="AC55">
        <v>2.4581713600000001</v>
      </c>
      <c r="AD55">
        <v>9.2822125760000009</v>
      </c>
      <c r="AE55">
        <v>7.8211680000000001</v>
      </c>
      <c r="AF55">
        <v>0</v>
      </c>
      <c r="AG55">
        <v>0</v>
      </c>
      <c r="AH55">
        <v>14.43228</v>
      </c>
      <c r="AI55">
        <v>0</v>
      </c>
      <c r="AJ55">
        <v>0</v>
      </c>
      <c r="AK55">
        <v>12.891999999999998</v>
      </c>
      <c r="AL55">
        <v>8.8530000000000015</v>
      </c>
      <c r="AM55">
        <v>0</v>
      </c>
      <c r="AN55">
        <v>0</v>
      </c>
      <c r="AO55">
        <v>7.3929239999999998</v>
      </c>
      <c r="AP55">
        <v>0</v>
      </c>
      <c r="AQ55">
        <v>0</v>
      </c>
      <c r="AR55">
        <v>1.121664</v>
      </c>
      <c r="AS55">
        <v>1.3667232000000002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17.523305368685399</v>
      </c>
      <c r="BB55">
        <f t="shared" si="0"/>
        <v>518.35759548149758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28.22193741219963</v>
      </c>
      <c r="L56">
        <v>20.893187815591322</v>
      </c>
      <c r="M56">
        <v>0</v>
      </c>
      <c r="N56">
        <v>30.004266958424509</v>
      </c>
      <c r="O56">
        <v>50.378079804798531</v>
      </c>
      <c r="P56">
        <v>69.039864935064926</v>
      </c>
      <c r="Q56">
        <v>0</v>
      </c>
      <c r="R56">
        <v>5.2924523174603166</v>
      </c>
      <c r="S56">
        <v>3.3094092454328834</v>
      </c>
      <c r="T56">
        <v>0</v>
      </c>
      <c r="U56">
        <v>240.77843447366055</v>
      </c>
      <c r="V56">
        <v>0</v>
      </c>
      <c r="W56">
        <v>3.9974176888315043</v>
      </c>
      <c r="X56">
        <v>15.000516902718907</v>
      </c>
      <c r="Y56">
        <v>0</v>
      </c>
      <c r="Z56">
        <v>0</v>
      </c>
      <c r="AA56">
        <v>0</v>
      </c>
      <c r="AB56">
        <v>3.3451901599999991</v>
      </c>
      <c r="AC56">
        <v>2.4581713600000001</v>
      </c>
      <c r="AD56">
        <v>9.2822125760000009</v>
      </c>
      <c r="AE56">
        <v>7.8211680000000001</v>
      </c>
      <c r="AF56">
        <v>0</v>
      </c>
      <c r="AG56">
        <v>0</v>
      </c>
      <c r="AH56">
        <v>14.43228</v>
      </c>
      <c r="AI56">
        <v>0</v>
      </c>
      <c r="AJ56">
        <v>0</v>
      </c>
      <c r="AK56">
        <v>12.891999999999998</v>
      </c>
      <c r="AL56">
        <v>8.8530000000000015</v>
      </c>
      <c r="AM56">
        <v>0</v>
      </c>
      <c r="AN56">
        <v>0</v>
      </c>
      <c r="AO56">
        <v>7.3929239999999998</v>
      </c>
      <c r="AP56">
        <v>0</v>
      </c>
      <c r="AQ56">
        <v>0</v>
      </c>
      <c r="AR56">
        <v>1.121664</v>
      </c>
      <c r="AS56">
        <v>1.3667232000000002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17.523305368685399</v>
      </c>
      <c r="BB56">
        <f t="shared" si="0"/>
        <v>518.35759548149758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28.221223012939003</v>
      </c>
      <c r="L57">
        <v>20.893187815591322</v>
      </c>
      <c r="M57">
        <v>0</v>
      </c>
      <c r="N57">
        <v>30.004266958424509</v>
      </c>
      <c r="O57">
        <v>50.378079804798531</v>
      </c>
      <c r="P57">
        <v>69.039864935064926</v>
      </c>
      <c r="Q57">
        <v>0</v>
      </c>
      <c r="R57">
        <v>5.2924523174603166</v>
      </c>
      <c r="S57">
        <v>3.3094092454328834</v>
      </c>
      <c r="T57">
        <v>0</v>
      </c>
      <c r="U57">
        <v>240.77843447366055</v>
      </c>
      <c r="V57">
        <v>0</v>
      </c>
      <c r="W57">
        <v>3.9974176888315043</v>
      </c>
      <c r="X57">
        <v>15.000516902718907</v>
      </c>
      <c r="Y57">
        <v>0</v>
      </c>
      <c r="Z57">
        <v>0</v>
      </c>
      <c r="AA57">
        <v>0</v>
      </c>
      <c r="AB57">
        <v>3.3451901599999991</v>
      </c>
      <c r="AC57">
        <v>2.4581713600000001</v>
      </c>
      <c r="AD57">
        <v>9.2822125760000009</v>
      </c>
      <c r="AE57">
        <v>7.8211680000000001</v>
      </c>
      <c r="AF57">
        <v>0</v>
      </c>
      <c r="AG57">
        <v>0</v>
      </c>
      <c r="AH57">
        <v>14.43228</v>
      </c>
      <c r="AI57">
        <v>0</v>
      </c>
      <c r="AJ57">
        <v>0</v>
      </c>
      <c r="AK57">
        <v>12.891999999999998</v>
      </c>
      <c r="AL57">
        <v>8.8530000000000015</v>
      </c>
      <c r="AM57">
        <v>0</v>
      </c>
      <c r="AN57">
        <v>0</v>
      </c>
      <c r="AO57">
        <v>7.3929239999999998</v>
      </c>
      <c r="AP57">
        <v>0</v>
      </c>
      <c r="AQ57">
        <v>0</v>
      </c>
      <c r="AR57">
        <v>2.243328</v>
      </c>
      <c r="AS57">
        <v>1.3667232000000002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17.559960421997783</v>
      </c>
      <c r="BB57">
        <f t="shared" si="0"/>
        <v>519.44189002892472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28.22193741219963</v>
      </c>
      <c r="L58">
        <v>20.893187815591322</v>
      </c>
      <c r="M58">
        <v>0</v>
      </c>
      <c r="N58">
        <v>30.004266958424509</v>
      </c>
      <c r="O58">
        <v>50.378079804798531</v>
      </c>
      <c r="P58">
        <v>69.039864935064926</v>
      </c>
      <c r="Q58">
        <v>0</v>
      </c>
      <c r="R58">
        <v>5.2924523174603166</v>
      </c>
      <c r="S58">
        <v>3.3094092454328834</v>
      </c>
      <c r="T58">
        <v>0</v>
      </c>
      <c r="U58">
        <v>240.77843447366055</v>
      </c>
      <c r="V58">
        <v>0</v>
      </c>
      <c r="W58">
        <v>3.9974176888315043</v>
      </c>
      <c r="X58">
        <v>15.000516902718907</v>
      </c>
      <c r="Y58">
        <v>0</v>
      </c>
      <c r="Z58">
        <v>0</v>
      </c>
      <c r="AA58">
        <v>0</v>
      </c>
      <c r="AB58">
        <v>3.3451901599999991</v>
      </c>
      <c r="AC58">
        <v>2.4581713600000001</v>
      </c>
      <c r="AD58">
        <v>9.2822125760000009</v>
      </c>
      <c r="AE58">
        <v>7.8211680000000001</v>
      </c>
      <c r="AF58">
        <v>0</v>
      </c>
      <c r="AG58">
        <v>0</v>
      </c>
      <c r="AH58">
        <v>14.43228</v>
      </c>
      <c r="AI58">
        <v>0</v>
      </c>
      <c r="AJ58">
        <v>0</v>
      </c>
      <c r="AK58">
        <v>12.891999999999998</v>
      </c>
      <c r="AL58">
        <v>8.8530000000000015</v>
      </c>
      <c r="AM58">
        <v>0</v>
      </c>
      <c r="AN58">
        <v>0</v>
      </c>
      <c r="AO58">
        <v>7.3929239999999998</v>
      </c>
      <c r="AP58">
        <v>0</v>
      </c>
      <c r="AQ58">
        <v>0</v>
      </c>
      <c r="AR58">
        <v>2.243328</v>
      </c>
      <c r="AS58">
        <v>1.3667232000000002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17.559983730685399</v>
      </c>
      <c r="BB58">
        <f t="shared" si="0"/>
        <v>519.44258111949762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28.221223012939003</v>
      </c>
      <c r="L59">
        <v>20.893187815591322</v>
      </c>
      <c r="M59">
        <v>0</v>
      </c>
      <c r="N59">
        <v>30.004266958424509</v>
      </c>
      <c r="O59">
        <v>50.378079804798531</v>
      </c>
      <c r="P59">
        <v>69.039864935064926</v>
      </c>
      <c r="Q59">
        <v>0</v>
      </c>
      <c r="R59">
        <v>5.2924523174603166</v>
      </c>
      <c r="S59">
        <v>3.3094092454328834</v>
      </c>
      <c r="T59">
        <v>0</v>
      </c>
      <c r="U59">
        <v>240.77843447366055</v>
      </c>
      <c r="V59">
        <v>0</v>
      </c>
      <c r="W59">
        <v>3.9974176888315043</v>
      </c>
      <c r="X59">
        <v>15.000516902718907</v>
      </c>
      <c r="Y59">
        <v>0</v>
      </c>
      <c r="Z59">
        <v>0</v>
      </c>
      <c r="AA59">
        <v>0</v>
      </c>
      <c r="AB59">
        <v>3.3451901599999991</v>
      </c>
      <c r="AC59">
        <v>2.4581713600000001</v>
      </c>
      <c r="AD59">
        <v>9.2822125760000009</v>
      </c>
      <c r="AE59">
        <v>7.8211680000000001</v>
      </c>
      <c r="AF59">
        <v>0</v>
      </c>
      <c r="AG59">
        <v>0</v>
      </c>
      <c r="AH59">
        <v>14.43228</v>
      </c>
      <c r="AI59">
        <v>0</v>
      </c>
      <c r="AJ59">
        <v>0</v>
      </c>
      <c r="AK59">
        <v>12.891999999999998</v>
      </c>
      <c r="AL59">
        <v>8.8530000000000015</v>
      </c>
      <c r="AM59">
        <v>0</v>
      </c>
      <c r="AN59">
        <v>0</v>
      </c>
      <c r="AO59">
        <v>7.3929239999999998</v>
      </c>
      <c r="AP59">
        <v>0</v>
      </c>
      <c r="AQ59">
        <v>0</v>
      </c>
      <c r="AR59">
        <v>2.243328</v>
      </c>
      <c r="AS59">
        <v>2.7334464000000005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17.604652229997782</v>
      </c>
      <c r="BB59">
        <f t="shared" si="0"/>
        <v>520.7639214209247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28.22193741219963</v>
      </c>
      <c r="L60">
        <v>20.893187815591322</v>
      </c>
      <c r="M60">
        <v>0</v>
      </c>
      <c r="N60">
        <v>30.004266958424509</v>
      </c>
      <c r="O60">
        <v>50.378079804798531</v>
      </c>
      <c r="P60">
        <v>69.039864935064926</v>
      </c>
      <c r="Q60">
        <v>0</v>
      </c>
      <c r="R60">
        <v>5.2924523174603166</v>
      </c>
      <c r="S60">
        <v>3.3094092454328834</v>
      </c>
      <c r="T60">
        <v>0</v>
      </c>
      <c r="U60">
        <v>240.77843447366055</v>
      </c>
      <c r="V60">
        <v>0</v>
      </c>
      <c r="W60">
        <v>3.9974176888315043</v>
      </c>
      <c r="X60">
        <v>15.001709637474477</v>
      </c>
      <c r="Y60">
        <v>0</v>
      </c>
      <c r="Z60">
        <v>0</v>
      </c>
      <c r="AA60">
        <v>0</v>
      </c>
      <c r="AB60">
        <v>3.3451901599999991</v>
      </c>
      <c r="AC60">
        <v>2.4581713600000001</v>
      </c>
      <c r="AD60">
        <v>9.2822125760000009</v>
      </c>
      <c r="AE60">
        <v>7.8211680000000001</v>
      </c>
      <c r="AF60">
        <v>0</v>
      </c>
      <c r="AG60">
        <v>0</v>
      </c>
      <c r="AH60">
        <v>14.43228</v>
      </c>
      <c r="AI60">
        <v>0</v>
      </c>
      <c r="AJ60">
        <v>0</v>
      </c>
      <c r="AK60">
        <v>12.891999999999998</v>
      </c>
      <c r="AL60">
        <v>8.8530000000000015</v>
      </c>
      <c r="AM60">
        <v>0</v>
      </c>
      <c r="AN60">
        <v>0</v>
      </c>
      <c r="AO60">
        <v>7.3929239999999998</v>
      </c>
      <c r="AP60">
        <v>0</v>
      </c>
      <c r="AQ60">
        <v>0</v>
      </c>
      <c r="AR60">
        <v>2.243328</v>
      </c>
      <c r="AS60">
        <v>2.7334464000000005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17.604714541111903</v>
      </c>
      <c r="BB60">
        <f t="shared" si="0"/>
        <v>520.76576624382676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28.221223012939003</v>
      </c>
      <c r="L61">
        <v>20.893187815591322</v>
      </c>
      <c r="M61">
        <v>0</v>
      </c>
      <c r="N61">
        <v>30.004266958424509</v>
      </c>
      <c r="O61">
        <v>50.378079804798531</v>
      </c>
      <c r="P61">
        <v>69.039864935064926</v>
      </c>
      <c r="Q61">
        <v>0</v>
      </c>
      <c r="R61">
        <v>5.2924523174603166</v>
      </c>
      <c r="S61">
        <v>3.3094092454328834</v>
      </c>
      <c r="T61">
        <v>0</v>
      </c>
      <c r="U61">
        <v>240.77843447366055</v>
      </c>
      <c r="V61">
        <v>0</v>
      </c>
      <c r="W61">
        <v>3.9974176888315043</v>
      </c>
      <c r="X61">
        <v>15.001709637474477</v>
      </c>
      <c r="Y61">
        <v>0</v>
      </c>
      <c r="Z61">
        <v>0</v>
      </c>
      <c r="AA61">
        <v>0</v>
      </c>
      <c r="AB61">
        <v>3.3451901599999991</v>
      </c>
      <c r="AC61">
        <v>2.4581713600000001</v>
      </c>
      <c r="AD61">
        <v>9.2822125760000009</v>
      </c>
      <c r="AE61">
        <v>7.8211680000000001</v>
      </c>
      <c r="AF61">
        <v>0</v>
      </c>
      <c r="AG61">
        <v>0</v>
      </c>
      <c r="AH61">
        <v>14.43228</v>
      </c>
      <c r="AI61">
        <v>0</v>
      </c>
      <c r="AJ61">
        <v>0</v>
      </c>
      <c r="AK61">
        <v>12.891999999999998</v>
      </c>
      <c r="AL61">
        <v>5.9020000000000019</v>
      </c>
      <c r="AM61">
        <v>0</v>
      </c>
      <c r="AN61">
        <v>0</v>
      </c>
      <c r="AO61">
        <v>7.3929239999999998</v>
      </c>
      <c r="AP61">
        <v>0</v>
      </c>
      <c r="AQ61">
        <v>0</v>
      </c>
      <c r="AR61">
        <v>13.459967999999998</v>
      </c>
      <c r="AS61">
        <v>2.7334464000000005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17.874977660424285</v>
      </c>
      <c r="BB61">
        <f t="shared" si="0"/>
        <v>528.76042872525386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28.22193741219963</v>
      </c>
      <c r="L62">
        <v>20.893187815591322</v>
      </c>
      <c r="M62">
        <v>0</v>
      </c>
      <c r="N62">
        <v>30.004266958424509</v>
      </c>
      <c r="O62">
        <v>50.378079804798531</v>
      </c>
      <c r="P62">
        <v>69.039864935064926</v>
      </c>
      <c r="Q62">
        <v>0</v>
      </c>
      <c r="R62">
        <v>5.2924523174603166</v>
      </c>
      <c r="S62">
        <v>3.3094092454328834</v>
      </c>
      <c r="T62">
        <v>0</v>
      </c>
      <c r="U62">
        <v>240.77843447366055</v>
      </c>
      <c r="V62">
        <v>0</v>
      </c>
      <c r="W62">
        <v>4.0014771048744455</v>
      </c>
      <c r="X62">
        <v>15.001709637474477</v>
      </c>
      <c r="Y62">
        <v>0</v>
      </c>
      <c r="Z62">
        <v>0</v>
      </c>
      <c r="AA62">
        <v>0</v>
      </c>
      <c r="AB62">
        <v>3.3451901599999991</v>
      </c>
      <c r="AC62">
        <v>2.4581713600000001</v>
      </c>
      <c r="AD62">
        <v>9.2822125760000009</v>
      </c>
      <c r="AE62">
        <v>7.8211680000000001</v>
      </c>
      <c r="AF62">
        <v>0</v>
      </c>
      <c r="AG62">
        <v>0</v>
      </c>
      <c r="AH62">
        <v>14.43228</v>
      </c>
      <c r="AI62">
        <v>0</v>
      </c>
      <c r="AJ62">
        <v>0</v>
      </c>
      <c r="AK62">
        <v>12.891999999999998</v>
      </c>
      <c r="AL62">
        <v>5.9020000000000019</v>
      </c>
      <c r="AM62">
        <v>0</v>
      </c>
      <c r="AN62">
        <v>0</v>
      </c>
      <c r="AO62">
        <v>7.3929239999999998</v>
      </c>
      <c r="AP62">
        <v>0</v>
      </c>
      <c r="AQ62">
        <v>0</v>
      </c>
      <c r="AR62">
        <v>13.459967999999998</v>
      </c>
      <c r="AS62">
        <v>2.7334464000000005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17.875133712016506</v>
      </c>
      <c r="BB62">
        <f t="shared" si="0"/>
        <v>528.76504648896525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28.234362526306526</v>
      </c>
      <c r="L63">
        <v>20.893187815591322</v>
      </c>
      <c r="M63">
        <v>0</v>
      </c>
      <c r="N63">
        <v>30.004266958424509</v>
      </c>
      <c r="O63">
        <v>50.378079804798531</v>
      </c>
      <c r="P63">
        <v>69.039864935064926</v>
      </c>
      <c r="Q63">
        <v>0</v>
      </c>
      <c r="R63">
        <v>5.4595197460317459</v>
      </c>
      <c r="S63">
        <v>3.4429467366412214</v>
      </c>
      <c r="T63">
        <v>0</v>
      </c>
      <c r="U63">
        <v>240.77843447366055</v>
      </c>
      <c r="V63">
        <v>0</v>
      </c>
      <c r="W63">
        <v>4.0014771048744455</v>
      </c>
      <c r="X63">
        <v>15.001709637474477</v>
      </c>
      <c r="Y63">
        <v>0</v>
      </c>
      <c r="Z63">
        <v>0</v>
      </c>
      <c r="AA63">
        <v>0</v>
      </c>
      <c r="AB63">
        <v>3.3451901599999991</v>
      </c>
      <c r="AC63">
        <v>2.4581713600000001</v>
      </c>
      <c r="AD63">
        <v>9.2822125760000009</v>
      </c>
      <c r="AE63">
        <v>7.8211680000000001</v>
      </c>
      <c r="AF63">
        <v>0</v>
      </c>
      <c r="AG63">
        <v>0</v>
      </c>
      <c r="AH63">
        <v>14.43228</v>
      </c>
      <c r="AI63">
        <v>0</v>
      </c>
      <c r="AJ63">
        <v>0</v>
      </c>
      <c r="AK63">
        <v>12.891999999999998</v>
      </c>
      <c r="AL63">
        <v>5.9020000000000019</v>
      </c>
      <c r="AM63">
        <v>0</v>
      </c>
      <c r="AN63">
        <v>0</v>
      </c>
      <c r="AO63">
        <v>7.3929239999999998</v>
      </c>
      <c r="AP63">
        <v>0</v>
      </c>
      <c r="AQ63">
        <v>0</v>
      </c>
      <c r="AR63">
        <v>1.121664</v>
      </c>
      <c r="AS63">
        <v>2.7334464000000005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17.481907356747168</v>
      </c>
      <c r="BB63">
        <f t="shared" si="0"/>
        <v>517.13299887812138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28.232548233570864</v>
      </c>
      <c r="L64">
        <v>20.893187815591322</v>
      </c>
      <c r="M64">
        <v>0</v>
      </c>
      <c r="N64">
        <v>30.004266958424509</v>
      </c>
      <c r="O64">
        <v>50.378079804798531</v>
      </c>
      <c r="P64">
        <v>69.039864935064926</v>
      </c>
      <c r="Q64">
        <v>0</v>
      </c>
      <c r="R64">
        <v>5.4595197460317459</v>
      </c>
      <c r="S64">
        <v>3.4429467366412214</v>
      </c>
      <c r="T64">
        <v>0</v>
      </c>
      <c r="U64">
        <v>240.77843447366055</v>
      </c>
      <c r="V64">
        <v>0</v>
      </c>
      <c r="W64">
        <v>4.0014771048744455</v>
      </c>
      <c r="X64">
        <v>15.001709637474477</v>
      </c>
      <c r="Y64">
        <v>0</v>
      </c>
      <c r="Z64">
        <v>1.6646651999999995</v>
      </c>
      <c r="AA64">
        <v>0</v>
      </c>
      <c r="AB64">
        <v>3.3451901599999991</v>
      </c>
      <c r="AC64">
        <v>2.4581713600000001</v>
      </c>
      <c r="AD64">
        <v>9.2822125760000009</v>
      </c>
      <c r="AE64">
        <v>7.8211680000000001</v>
      </c>
      <c r="AF64">
        <v>0</v>
      </c>
      <c r="AG64">
        <v>0</v>
      </c>
      <c r="AH64">
        <v>14.43228</v>
      </c>
      <c r="AI64">
        <v>0</v>
      </c>
      <c r="AJ64">
        <v>0</v>
      </c>
      <c r="AK64">
        <v>12.891999999999998</v>
      </c>
      <c r="AL64">
        <v>5.9020000000000019</v>
      </c>
      <c r="AM64">
        <v>0</v>
      </c>
      <c r="AN64">
        <v>0</v>
      </c>
      <c r="AO64">
        <v>7.3929239999999998</v>
      </c>
      <c r="AP64">
        <v>0</v>
      </c>
      <c r="AQ64">
        <v>0</v>
      </c>
      <c r="AR64">
        <v>1.121664</v>
      </c>
      <c r="AS64">
        <v>2.7334464000000005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17.536282482956995</v>
      </c>
      <c r="BB64">
        <f t="shared" si="0"/>
        <v>518.74147465917576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28.234362526306526</v>
      </c>
      <c r="L65">
        <v>20.893187815591322</v>
      </c>
      <c r="M65">
        <v>0</v>
      </c>
      <c r="N65">
        <v>30.004266958424509</v>
      </c>
      <c r="O65">
        <v>50.378079804798531</v>
      </c>
      <c r="P65">
        <v>69.039864935064926</v>
      </c>
      <c r="Q65">
        <v>0</v>
      </c>
      <c r="R65">
        <v>5.4595197460317459</v>
      </c>
      <c r="S65">
        <v>3.4429467366412214</v>
      </c>
      <c r="T65">
        <v>0</v>
      </c>
      <c r="U65">
        <v>240.77843447366055</v>
      </c>
      <c r="V65">
        <v>0</v>
      </c>
      <c r="W65">
        <v>4.0014771048744455</v>
      </c>
      <c r="X65">
        <v>15.001709637474477</v>
      </c>
      <c r="Y65">
        <v>0</v>
      </c>
      <c r="Z65">
        <v>1.6646651999999995</v>
      </c>
      <c r="AA65">
        <v>0</v>
      </c>
      <c r="AB65">
        <v>3.3451901599999991</v>
      </c>
      <c r="AC65">
        <v>2.4581713600000001</v>
      </c>
      <c r="AD65">
        <v>9.2822125760000009</v>
      </c>
      <c r="AE65">
        <v>7.8211680000000001</v>
      </c>
      <c r="AF65">
        <v>0</v>
      </c>
      <c r="AG65">
        <v>0</v>
      </c>
      <c r="AH65">
        <v>14.43228</v>
      </c>
      <c r="AI65">
        <v>0</v>
      </c>
      <c r="AJ65">
        <v>0</v>
      </c>
      <c r="AK65">
        <v>12.891999999999998</v>
      </c>
      <c r="AL65">
        <v>5.9020000000000019</v>
      </c>
      <c r="AM65">
        <v>0</v>
      </c>
      <c r="AN65">
        <v>0</v>
      </c>
      <c r="AO65">
        <v>7.3929239999999998</v>
      </c>
      <c r="AP65">
        <v>0</v>
      </c>
      <c r="AQ65">
        <v>0</v>
      </c>
      <c r="AR65">
        <v>1.121664</v>
      </c>
      <c r="AS65">
        <v>2.7334464000000005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17.536341842747166</v>
      </c>
      <c r="BB65">
        <f t="shared" si="0"/>
        <v>518.74322959212122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28.232548233570864</v>
      </c>
      <c r="L66">
        <v>20.893187815591322</v>
      </c>
      <c r="M66">
        <v>0</v>
      </c>
      <c r="N66">
        <v>30.004266958424509</v>
      </c>
      <c r="O66">
        <v>50.378079804798531</v>
      </c>
      <c r="P66">
        <v>69.039864935064926</v>
      </c>
      <c r="Q66">
        <v>0</v>
      </c>
      <c r="R66">
        <v>5.4595197460317459</v>
      </c>
      <c r="S66">
        <v>3.4429467366412214</v>
      </c>
      <c r="T66">
        <v>0</v>
      </c>
      <c r="U66">
        <v>240.77843447366055</v>
      </c>
      <c r="V66">
        <v>0</v>
      </c>
      <c r="W66">
        <v>4.0014771048744455</v>
      </c>
      <c r="X66">
        <v>15.001709637474477</v>
      </c>
      <c r="Y66">
        <v>0</v>
      </c>
      <c r="Z66">
        <v>1.6646651999999995</v>
      </c>
      <c r="AA66">
        <v>0</v>
      </c>
      <c r="AB66">
        <v>3.3451901599999991</v>
      </c>
      <c r="AC66">
        <v>2.4581713600000001</v>
      </c>
      <c r="AD66">
        <v>9.2822125760000009</v>
      </c>
      <c r="AE66">
        <v>7.8211680000000001</v>
      </c>
      <c r="AF66">
        <v>0</v>
      </c>
      <c r="AG66">
        <v>0</v>
      </c>
      <c r="AH66">
        <v>14.43228</v>
      </c>
      <c r="AI66">
        <v>0</v>
      </c>
      <c r="AJ66">
        <v>0</v>
      </c>
      <c r="AK66">
        <v>12.891999999999998</v>
      </c>
      <c r="AL66">
        <v>5.9020000000000019</v>
      </c>
      <c r="AM66">
        <v>0</v>
      </c>
      <c r="AN66">
        <v>0</v>
      </c>
      <c r="AO66">
        <v>7.3929239999999998</v>
      </c>
      <c r="AP66">
        <v>0</v>
      </c>
      <c r="AQ66">
        <v>0</v>
      </c>
      <c r="AR66">
        <v>1.121664</v>
      </c>
      <c r="AS66">
        <v>2.7334464000000005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17.536282482956995</v>
      </c>
      <c r="BB66">
        <f t="shared" si="0"/>
        <v>518.74147465917576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28.232414650743383</v>
      </c>
      <c r="L67">
        <v>20.893187815591322</v>
      </c>
      <c r="M67">
        <v>0</v>
      </c>
      <c r="N67">
        <v>30.004266958424509</v>
      </c>
      <c r="O67">
        <v>50.378079804798531</v>
      </c>
      <c r="P67">
        <v>69.039864935064926</v>
      </c>
      <c r="Q67">
        <v>0</v>
      </c>
      <c r="R67">
        <v>5.4595197460317459</v>
      </c>
      <c r="S67">
        <v>3.4429467366412214</v>
      </c>
      <c r="T67">
        <v>0</v>
      </c>
      <c r="U67">
        <v>240.77843447366055</v>
      </c>
      <c r="V67">
        <v>0</v>
      </c>
      <c r="W67">
        <v>4.0014771048744455</v>
      </c>
      <c r="X67">
        <v>15.001709637474477</v>
      </c>
      <c r="Y67">
        <v>0</v>
      </c>
      <c r="Z67">
        <v>1.6646651999999995</v>
      </c>
      <c r="AA67">
        <v>0</v>
      </c>
      <c r="AB67">
        <v>3.3451901599999991</v>
      </c>
      <c r="AC67">
        <v>2.4581713600000001</v>
      </c>
      <c r="AD67">
        <v>9.2822125760000009</v>
      </c>
      <c r="AE67">
        <v>7.8211680000000001</v>
      </c>
      <c r="AF67">
        <v>0</v>
      </c>
      <c r="AG67">
        <v>0</v>
      </c>
      <c r="AH67">
        <v>14.43228</v>
      </c>
      <c r="AI67">
        <v>0</v>
      </c>
      <c r="AJ67">
        <v>0</v>
      </c>
      <c r="AK67">
        <v>12.891999999999998</v>
      </c>
      <c r="AL67">
        <v>5.9020000000000019</v>
      </c>
      <c r="AM67">
        <v>0</v>
      </c>
      <c r="AN67">
        <v>0</v>
      </c>
      <c r="AO67">
        <v>7.3929239999999998</v>
      </c>
      <c r="AP67">
        <v>0</v>
      </c>
      <c r="AQ67">
        <v>0</v>
      </c>
      <c r="AR67">
        <v>1.121664</v>
      </c>
      <c r="AS67">
        <v>2.7334464000000005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17.536278158333086</v>
      </c>
      <c r="BB67">
        <f t="shared" si="0"/>
        <v>518.74134540097225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28.232280827659014</v>
      </c>
      <c r="L68">
        <v>20.893187815591322</v>
      </c>
      <c r="M68">
        <v>0</v>
      </c>
      <c r="N68">
        <v>30.004266958424509</v>
      </c>
      <c r="O68">
        <v>50.378079804798531</v>
      </c>
      <c r="P68">
        <v>69.039864935064926</v>
      </c>
      <c r="Q68">
        <v>0</v>
      </c>
      <c r="R68">
        <v>5.4595197460317459</v>
      </c>
      <c r="S68">
        <v>3.4429467366412214</v>
      </c>
      <c r="T68">
        <v>0</v>
      </c>
      <c r="U68">
        <v>240.77843447366055</v>
      </c>
      <c r="V68">
        <v>0</v>
      </c>
      <c r="W68">
        <v>4.0014771048744455</v>
      </c>
      <c r="X68">
        <v>15.001709637474477</v>
      </c>
      <c r="Y68">
        <v>0</v>
      </c>
      <c r="Z68">
        <v>1.6646651999999995</v>
      </c>
      <c r="AA68">
        <v>0</v>
      </c>
      <c r="AB68">
        <v>3.3451901599999991</v>
      </c>
      <c r="AC68">
        <v>2.4581713600000001</v>
      </c>
      <c r="AD68">
        <v>9.2822125760000009</v>
      </c>
      <c r="AE68">
        <v>7.8211680000000001</v>
      </c>
      <c r="AF68">
        <v>0</v>
      </c>
      <c r="AG68">
        <v>0</v>
      </c>
      <c r="AH68">
        <v>14.43228</v>
      </c>
      <c r="AI68">
        <v>0</v>
      </c>
      <c r="AJ68">
        <v>0</v>
      </c>
      <c r="AK68">
        <v>12.891999999999998</v>
      </c>
      <c r="AL68">
        <v>5.9020000000000019</v>
      </c>
      <c r="AM68">
        <v>0</v>
      </c>
      <c r="AN68">
        <v>0</v>
      </c>
      <c r="AO68">
        <v>7.3929239999999998</v>
      </c>
      <c r="AP68">
        <v>0</v>
      </c>
      <c r="AQ68">
        <v>0</v>
      </c>
      <c r="AR68">
        <v>1.121664</v>
      </c>
      <c r="AS68">
        <v>2.7334464000000005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17.53627359345229</v>
      </c>
      <c r="BB68">
        <f t="shared" ref="BB68:BB99" si="1">SUM(B68:AZ68)-BA68</f>
        <v>518.74121614276862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28.232414650743383</v>
      </c>
      <c r="L69">
        <v>20.893187815591322</v>
      </c>
      <c r="M69">
        <v>0</v>
      </c>
      <c r="N69">
        <v>30.004266958424509</v>
      </c>
      <c r="O69">
        <v>50.378079804798531</v>
      </c>
      <c r="P69">
        <v>69.039864935064926</v>
      </c>
      <c r="Q69">
        <v>0</v>
      </c>
      <c r="R69">
        <v>5.4595197460317459</v>
      </c>
      <c r="S69">
        <v>3.4429467366412214</v>
      </c>
      <c r="T69">
        <v>0</v>
      </c>
      <c r="U69">
        <v>240.77843447366055</v>
      </c>
      <c r="V69">
        <v>0</v>
      </c>
      <c r="W69">
        <v>4.0004494382022475</v>
      </c>
      <c r="X69">
        <v>15.000580709855257</v>
      </c>
      <c r="Y69">
        <v>0</v>
      </c>
      <c r="Z69">
        <v>1.6646651999999995</v>
      </c>
      <c r="AA69">
        <v>0</v>
      </c>
      <c r="AB69">
        <v>3.3451901599999991</v>
      </c>
      <c r="AC69">
        <v>2.4581713600000001</v>
      </c>
      <c r="AD69">
        <v>9.2822125760000009</v>
      </c>
      <c r="AE69">
        <v>7.8211680000000001</v>
      </c>
      <c r="AF69">
        <v>0</v>
      </c>
      <c r="AG69">
        <v>0</v>
      </c>
      <c r="AH69">
        <v>14.43228</v>
      </c>
      <c r="AI69">
        <v>0</v>
      </c>
      <c r="AJ69">
        <v>0</v>
      </c>
      <c r="AK69">
        <v>12.891999999999998</v>
      </c>
      <c r="AL69">
        <v>5.9020000000000019</v>
      </c>
      <c r="AM69">
        <v>0</v>
      </c>
      <c r="AN69">
        <v>0</v>
      </c>
      <c r="AO69">
        <v>7.3929239999999998</v>
      </c>
      <c r="AP69">
        <v>0</v>
      </c>
      <c r="AQ69">
        <v>0</v>
      </c>
      <c r="AR69">
        <v>1.121664</v>
      </c>
      <c r="AS69">
        <v>2.7334464000000005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17.536207637699757</v>
      </c>
      <c r="BB69">
        <f t="shared" si="1"/>
        <v>518.73925932731413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28.232280827659014</v>
      </c>
      <c r="L70">
        <v>20.893187815591322</v>
      </c>
      <c r="M70">
        <v>0</v>
      </c>
      <c r="N70">
        <v>30.004266958424509</v>
      </c>
      <c r="O70">
        <v>50.378079804798531</v>
      </c>
      <c r="P70">
        <v>69.039864935064926</v>
      </c>
      <c r="Q70">
        <v>0</v>
      </c>
      <c r="R70">
        <v>5.4595197460317459</v>
      </c>
      <c r="S70">
        <v>3.4429467366412214</v>
      </c>
      <c r="T70">
        <v>0</v>
      </c>
      <c r="U70">
        <v>240.77843447366055</v>
      </c>
      <c r="V70">
        <v>0</v>
      </c>
      <c r="W70">
        <v>4.0004494382022475</v>
      </c>
      <c r="X70">
        <v>15.000580709855257</v>
      </c>
      <c r="Y70">
        <v>0</v>
      </c>
      <c r="Z70">
        <v>1.6646651999999995</v>
      </c>
      <c r="AA70">
        <v>1.6855439999999999</v>
      </c>
      <c r="AB70">
        <v>3.3451901599999991</v>
      </c>
      <c r="AC70">
        <v>2.4581713600000001</v>
      </c>
      <c r="AD70">
        <v>9.2822125760000009</v>
      </c>
      <c r="AE70">
        <v>7.8211680000000001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12.891999999999998</v>
      </c>
      <c r="AL70">
        <v>5.9020000000000019</v>
      </c>
      <c r="AM70">
        <v>0</v>
      </c>
      <c r="AN70">
        <v>0</v>
      </c>
      <c r="AO70">
        <v>7.3929239999999998</v>
      </c>
      <c r="AP70">
        <v>0</v>
      </c>
      <c r="AQ70">
        <v>0</v>
      </c>
      <c r="AR70">
        <v>1.121664</v>
      </c>
      <c r="AS70">
        <v>2.7334464000000005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17.702225092818967</v>
      </c>
      <c r="BB70">
        <f t="shared" si="1"/>
        <v>523.65023784911057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27.944210843283578</v>
      </c>
      <c r="L71">
        <v>20.809775232590855</v>
      </c>
      <c r="M71">
        <v>0</v>
      </c>
      <c r="N71">
        <v>30.004266958424509</v>
      </c>
      <c r="O71">
        <v>50.378079804798531</v>
      </c>
      <c r="P71">
        <v>69.039864935064926</v>
      </c>
      <c r="Q71">
        <v>0</v>
      </c>
      <c r="R71">
        <v>5.6753709780821922</v>
      </c>
      <c r="S71">
        <v>3.5785379006217832</v>
      </c>
      <c r="T71">
        <v>0</v>
      </c>
      <c r="U71">
        <v>240.77843447366055</v>
      </c>
      <c r="V71">
        <v>0</v>
      </c>
      <c r="W71">
        <v>4.0210058374494837</v>
      </c>
      <c r="X71">
        <v>14.513857404021937</v>
      </c>
      <c r="Y71">
        <v>0</v>
      </c>
      <c r="Z71">
        <v>1.6646651999999995</v>
      </c>
      <c r="AA71">
        <v>3.5516819999999996</v>
      </c>
      <c r="AB71">
        <v>3.3451901599999991</v>
      </c>
      <c r="AC71">
        <v>2.4581713600000001</v>
      </c>
      <c r="AD71">
        <v>9.2822125760000009</v>
      </c>
      <c r="AE71">
        <v>7.8211680000000001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12.891999999999998</v>
      </c>
      <c r="AL71">
        <v>5.9020000000000019</v>
      </c>
      <c r="AM71">
        <v>0</v>
      </c>
      <c r="AN71">
        <v>0</v>
      </c>
      <c r="AO71">
        <v>7.3929239999999998</v>
      </c>
      <c r="AP71">
        <v>0</v>
      </c>
      <c r="AQ71">
        <v>0</v>
      </c>
      <c r="AR71">
        <v>1.121664</v>
      </c>
      <c r="AS71">
        <v>2.7334464000000005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17.747349026225347</v>
      </c>
      <c r="BB71">
        <f t="shared" si="1"/>
        <v>524.98504483777322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27.944108561194032</v>
      </c>
      <c r="L72">
        <v>20.314070147822026</v>
      </c>
      <c r="M72">
        <v>0</v>
      </c>
      <c r="N72">
        <v>30.004266958424509</v>
      </c>
      <c r="O72">
        <v>50.378079804798531</v>
      </c>
      <c r="P72">
        <v>69.039864935064926</v>
      </c>
      <c r="Q72">
        <v>0</v>
      </c>
      <c r="R72">
        <v>5.6753709780821922</v>
      </c>
      <c r="S72">
        <v>3.5787104772155516</v>
      </c>
      <c r="T72">
        <v>0</v>
      </c>
      <c r="U72">
        <v>240.77843447366055</v>
      </c>
      <c r="V72">
        <v>0</v>
      </c>
      <c r="W72">
        <v>4.0210058374494837</v>
      </c>
      <c r="X72">
        <v>14.513857404021937</v>
      </c>
      <c r="Y72">
        <v>0</v>
      </c>
      <c r="Z72">
        <v>1.6646651999999995</v>
      </c>
      <c r="AA72">
        <v>7.1234300000000008</v>
      </c>
      <c r="AB72">
        <v>3.3451901599999991</v>
      </c>
      <c r="AC72">
        <v>2.4581713600000001</v>
      </c>
      <c r="AD72">
        <v>9.2822125760000009</v>
      </c>
      <c r="AE72">
        <v>7.8211680000000001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12.891999999999998</v>
      </c>
      <c r="AL72">
        <v>5.9020000000000019</v>
      </c>
      <c r="AM72">
        <v>0</v>
      </c>
      <c r="AN72">
        <v>0</v>
      </c>
      <c r="AO72">
        <v>7.3929239999999998</v>
      </c>
      <c r="AP72">
        <v>0</v>
      </c>
      <c r="AQ72">
        <v>0</v>
      </c>
      <c r="AR72">
        <v>1.121664</v>
      </c>
      <c r="AS72">
        <v>2.7334464000000005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17.84793802202034</v>
      </c>
      <c r="BB72">
        <f t="shared" si="1"/>
        <v>527.96056905171361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26.084049493344427</v>
      </c>
      <c r="L73">
        <v>20.314365711065715</v>
      </c>
      <c r="M73">
        <v>0</v>
      </c>
      <c r="N73">
        <v>30.004266958424509</v>
      </c>
      <c r="O73">
        <v>50.378079804798531</v>
      </c>
      <c r="P73">
        <v>69.039864935064926</v>
      </c>
      <c r="Q73">
        <v>0</v>
      </c>
      <c r="R73">
        <v>5.2930899256254227</v>
      </c>
      <c r="S73">
        <v>3.2345711030082036</v>
      </c>
      <c r="T73">
        <v>0</v>
      </c>
      <c r="U73">
        <v>240.77843447366055</v>
      </c>
      <c r="V73">
        <v>5.2709669724770629</v>
      </c>
      <c r="W73">
        <v>11.435679347826088</v>
      </c>
      <c r="X73">
        <v>37.278215088754848</v>
      </c>
      <c r="Y73">
        <v>0</v>
      </c>
      <c r="Z73">
        <v>1.6646651999999995</v>
      </c>
      <c r="AA73">
        <v>7.1234300000000008</v>
      </c>
      <c r="AB73">
        <v>3.3451901599999991</v>
      </c>
      <c r="AC73">
        <v>2.4581713600000001</v>
      </c>
      <c r="AD73">
        <v>9.2822125760000009</v>
      </c>
      <c r="AE73">
        <v>7.8211680000000001</v>
      </c>
      <c r="AF73">
        <v>0</v>
      </c>
      <c r="AG73">
        <v>0</v>
      </c>
      <c r="AH73">
        <v>17.8238658</v>
      </c>
      <c r="AI73">
        <v>0.80835500000000005</v>
      </c>
      <c r="AJ73">
        <v>0</v>
      </c>
      <c r="AK73">
        <v>12.891999999999998</v>
      </c>
      <c r="AL73">
        <v>8.8530000000000015</v>
      </c>
      <c r="AM73">
        <v>0.67707936507936506</v>
      </c>
      <c r="AN73">
        <v>0</v>
      </c>
      <c r="AO73">
        <v>7.3929239999999998</v>
      </c>
      <c r="AP73">
        <v>0</v>
      </c>
      <c r="AQ73">
        <v>0</v>
      </c>
      <c r="AR73">
        <v>1.121664</v>
      </c>
      <c r="AS73">
        <v>2.7334464000000005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19.067656764877601</v>
      </c>
      <c r="BB73">
        <f t="shared" si="1"/>
        <v>564.04109891025212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26.082701234608987</v>
      </c>
      <c r="L74">
        <v>20.314365711065715</v>
      </c>
      <c r="M74">
        <v>0</v>
      </c>
      <c r="N74">
        <v>30.004266958424509</v>
      </c>
      <c r="O74">
        <v>50.378079804798531</v>
      </c>
      <c r="P74">
        <v>69.039864935064926</v>
      </c>
      <c r="Q74">
        <v>0</v>
      </c>
      <c r="R74">
        <v>5.2930899256254227</v>
      </c>
      <c r="S74">
        <v>3.2345711030082036</v>
      </c>
      <c r="T74">
        <v>0</v>
      </c>
      <c r="U74">
        <v>240.77843447366055</v>
      </c>
      <c r="V74">
        <v>5.2734517766497468</v>
      </c>
      <c r="W74">
        <v>11.784950973807923</v>
      </c>
      <c r="X74">
        <v>32.64628805548795</v>
      </c>
      <c r="Y74">
        <v>0</v>
      </c>
      <c r="Z74">
        <v>1.6646651999999995</v>
      </c>
      <c r="AA74">
        <v>7.1234300000000008</v>
      </c>
      <c r="AB74">
        <v>3.3451901599999991</v>
      </c>
      <c r="AC74">
        <v>2.4581713600000001</v>
      </c>
      <c r="AD74">
        <v>9.2822125760000009</v>
      </c>
      <c r="AE74">
        <v>7.8211680000000001</v>
      </c>
      <c r="AF74">
        <v>0</v>
      </c>
      <c r="AG74">
        <v>0</v>
      </c>
      <c r="AH74">
        <v>23.765154399999993</v>
      </c>
      <c r="AI74">
        <v>0.80835500000000005</v>
      </c>
      <c r="AJ74">
        <v>0</v>
      </c>
      <c r="AK74">
        <v>12.891999999999998</v>
      </c>
      <c r="AL74">
        <v>17.706000000000003</v>
      </c>
      <c r="AM74">
        <v>1.2187428571428573</v>
      </c>
      <c r="AN74">
        <v>0</v>
      </c>
      <c r="AO74">
        <v>7.3929239999999998</v>
      </c>
      <c r="AP74">
        <v>0</v>
      </c>
      <c r="AQ74">
        <v>0</v>
      </c>
      <c r="AR74">
        <v>1.121664</v>
      </c>
      <c r="AS74">
        <v>2.7334464000000005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19.429136663269215</v>
      </c>
      <c r="BB74">
        <f t="shared" si="1"/>
        <v>574.73405224207613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26.465535882081991</v>
      </c>
      <c r="L75">
        <v>20.428231363620295</v>
      </c>
      <c r="M75">
        <v>0</v>
      </c>
      <c r="N75">
        <v>30.004266958424509</v>
      </c>
      <c r="O75">
        <v>50.378079804798531</v>
      </c>
      <c r="P75">
        <v>69.039864935064926</v>
      </c>
      <c r="Q75">
        <v>0</v>
      </c>
      <c r="R75">
        <v>5.2930899256254227</v>
      </c>
      <c r="S75">
        <v>3.2345711030082036</v>
      </c>
      <c r="T75">
        <v>0</v>
      </c>
      <c r="U75">
        <v>240.77843447366055</v>
      </c>
      <c r="V75">
        <v>5.2734517766497468</v>
      </c>
      <c r="W75">
        <v>11.79032737466428</v>
      </c>
      <c r="X75">
        <v>37.474962008764493</v>
      </c>
      <c r="Y75">
        <v>0</v>
      </c>
      <c r="Z75">
        <v>0.27939999999999998</v>
      </c>
      <c r="AA75">
        <v>10.70561232</v>
      </c>
      <c r="AB75">
        <v>3.3451901599999991</v>
      </c>
      <c r="AC75">
        <v>2.4581713600000001</v>
      </c>
      <c r="AD75">
        <v>9.2822125760000009</v>
      </c>
      <c r="AE75">
        <v>12.220574999999997</v>
      </c>
      <c r="AF75">
        <v>0</v>
      </c>
      <c r="AG75">
        <v>0</v>
      </c>
      <c r="AH75">
        <v>21.167343999999996</v>
      </c>
      <c r="AI75">
        <v>1.6167100000000001</v>
      </c>
      <c r="AJ75">
        <v>0</v>
      </c>
      <c r="AK75">
        <v>12.891999999999998</v>
      </c>
      <c r="AL75">
        <v>17.706000000000003</v>
      </c>
      <c r="AM75">
        <v>2.674463492063492</v>
      </c>
      <c r="AN75">
        <v>0</v>
      </c>
      <c r="AO75">
        <v>7.3929239999999998</v>
      </c>
      <c r="AP75">
        <v>0</v>
      </c>
      <c r="AQ75">
        <v>0</v>
      </c>
      <c r="AR75">
        <v>1.121664</v>
      </c>
      <c r="AS75">
        <v>2.7334464000000005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19.808238492951187</v>
      </c>
      <c r="BB75">
        <f t="shared" si="1"/>
        <v>585.94829042147546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26.464228878857671</v>
      </c>
      <c r="L76">
        <v>19.652800573753147</v>
      </c>
      <c r="M76">
        <v>0</v>
      </c>
      <c r="N76">
        <v>30.004266958424509</v>
      </c>
      <c r="O76">
        <v>50.378079804798531</v>
      </c>
      <c r="P76">
        <v>69.039864935064926</v>
      </c>
      <c r="Q76">
        <v>0</v>
      </c>
      <c r="R76">
        <v>5.292909268292683</v>
      </c>
      <c r="S76">
        <v>3.2354152389540123</v>
      </c>
      <c r="T76">
        <v>0</v>
      </c>
      <c r="U76">
        <v>240.77843447366055</v>
      </c>
      <c r="V76">
        <v>5.2734517766497468</v>
      </c>
      <c r="W76">
        <v>11.79032737466428</v>
      </c>
      <c r="X76">
        <v>37.474962008764493</v>
      </c>
      <c r="Y76">
        <v>0</v>
      </c>
      <c r="Z76">
        <v>0.27939999999999998</v>
      </c>
      <c r="AA76">
        <v>10.70561232</v>
      </c>
      <c r="AB76">
        <v>3.3451901599999991</v>
      </c>
      <c r="AC76">
        <v>4.9163427199999994</v>
      </c>
      <c r="AD76">
        <v>9.2822125760000009</v>
      </c>
      <c r="AE76">
        <v>12.220574999999997</v>
      </c>
      <c r="AF76">
        <v>0</v>
      </c>
      <c r="AG76">
        <v>0</v>
      </c>
      <c r="AH76">
        <v>29.706443</v>
      </c>
      <c r="AI76">
        <v>2.9100780000000004</v>
      </c>
      <c r="AJ76">
        <v>0</v>
      </c>
      <c r="AK76">
        <v>12.891999999999998</v>
      </c>
      <c r="AL76">
        <v>17.706000000000003</v>
      </c>
      <c r="AM76">
        <v>3.9974765714285718</v>
      </c>
      <c r="AN76">
        <v>0</v>
      </c>
      <c r="AO76">
        <v>7.3929239999999998</v>
      </c>
      <c r="AP76">
        <v>0</v>
      </c>
      <c r="AQ76">
        <v>0</v>
      </c>
      <c r="AR76">
        <v>1.121664</v>
      </c>
      <c r="AS76">
        <v>2.7334464000000005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20.228027268687445</v>
      </c>
      <c r="BB76">
        <f t="shared" si="1"/>
        <v>598.36607877062579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23.394901751284454</v>
      </c>
      <c r="L77">
        <v>19.652800573753147</v>
      </c>
      <c r="M77">
        <v>0</v>
      </c>
      <c r="N77">
        <v>30.004266958424509</v>
      </c>
      <c r="O77">
        <v>50.378079804798531</v>
      </c>
      <c r="P77">
        <v>69.039864935064926</v>
      </c>
      <c r="Q77">
        <v>0</v>
      </c>
      <c r="R77">
        <v>5.292909268292683</v>
      </c>
      <c r="S77">
        <v>3.2354152389540123</v>
      </c>
      <c r="T77">
        <v>0</v>
      </c>
      <c r="U77">
        <v>240.77843447366055</v>
      </c>
      <c r="V77">
        <v>5.2734517766497468</v>
      </c>
      <c r="W77">
        <v>11.79032737466428</v>
      </c>
      <c r="X77">
        <v>37.474962008764493</v>
      </c>
      <c r="Y77">
        <v>0</v>
      </c>
      <c r="Z77">
        <v>0.83819999999999995</v>
      </c>
      <c r="AA77">
        <v>10.70561232</v>
      </c>
      <c r="AB77">
        <v>6.69038032</v>
      </c>
      <c r="AC77">
        <v>4.9163427199999994</v>
      </c>
      <c r="AD77">
        <v>9.2822125760000009</v>
      </c>
      <c r="AE77">
        <v>12.220574999999997</v>
      </c>
      <c r="AF77">
        <v>0</v>
      </c>
      <c r="AG77">
        <v>0</v>
      </c>
      <c r="AH77">
        <v>35.647731599999993</v>
      </c>
      <c r="AI77">
        <v>12.416332799999998</v>
      </c>
      <c r="AJ77">
        <v>0</v>
      </c>
      <c r="AK77">
        <v>12.891999999999998</v>
      </c>
      <c r="AL77">
        <v>17.706000000000003</v>
      </c>
      <c r="AM77">
        <v>3.9974765714285718</v>
      </c>
      <c r="AN77">
        <v>0</v>
      </c>
      <c r="AO77">
        <v>7.3929239999999998</v>
      </c>
      <c r="AP77">
        <v>0</v>
      </c>
      <c r="AQ77">
        <v>0</v>
      </c>
      <c r="AR77">
        <v>3.3649919999999991</v>
      </c>
      <c r="AS77">
        <v>2.7334464000000005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20.833812820142928</v>
      </c>
      <c r="BB77">
        <f t="shared" si="1"/>
        <v>616.28582765159706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23.394901751284454</v>
      </c>
      <c r="L78">
        <v>19.652757866688869</v>
      </c>
      <c r="M78">
        <v>0</v>
      </c>
      <c r="N78">
        <v>30.004266958424509</v>
      </c>
      <c r="O78">
        <v>50.378079804798531</v>
      </c>
      <c r="P78">
        <v>69.039864935064926</v>
      </c>
      <c r="Q78">
        <v>0</v>
      </c>
      <c r="R78">
        <v>10.771380997375326</v>
      </c>
      <c r="S78">
        <v>6.6983097532314932</v>
      </c>
      <c r="T78">
        <v>0</v>
      </c>
      <c r="U78">
        <v>240.77843447366055</v>
      </c>
      <c r="V78">
        <v>5.2734517766497468</v>
      </c>
      <c r="W78">
        <v>11.79032737466428</v>
      </c>
      <c r="X78">
        <v>37.474962008764493</v>
      </c>
      <c r="Y78">
        <v>0</v>
      </c>
      <c r="Z78">
        <v>4.9939955999999999</v>
      </c>
      <c r="AA78">
        <v>10.70561232</v>
      </c>
      <c r="AB78">
        <v>10.035570480000001</v>
      </c>
      <c r="AC78">
        <v>7.37451408</v>
      </c>
      <c r="AD78">
        <v>9.2822125760000009</v>
      </c>
      <c r="AE78">
        <v>12.556885224000002</v>
      </c>
      <c r="AF78">
        <v>0</v>
      </c>
      <c r="AG78">
        <v>0</v>
      </c>
      <c r="AH78">
        <v>35.647731599999993</v>
      </c>
      <c r="AI78">
        <v>12.416332799999998</v>
      </c>
      <c r="AJ78">
        <v>0</v>
      </c>
      <c r="AK78">
        <v>12.891999999999998</v>
      </c>
      <c r="AL78">
        <v>17.706000000000003</v>
      </c>
      <c r="AM78">
        <v>3.9974765714285718</v>
      </c>
      <c r="AN78">
        <v>0</v>
      </c>
      <c r="AO78">
        <v>7.3929239999999998</v>
      </c>
      <c r="AP78">
        <v>0</v>
      </c>
      <c r="AQ78">
        <v>0</v>
      </c>
      <c r="AR78">
        <v>13.459967999999998</v>
      </c>
      <c r="AS78">
        <v>2.7334464000000005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21.792960994301033</v>
      </c>
      <c r="BB78">
        <f t="shared" si="1"/>
        <v>644.65844635773499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23.394901751284454</v>
      </c>
      <c r="L79">
        <v>19.652619338431141</v>
      </c>
      <c r="M79">
        <v>0</v>
      </c>
      <c r="N79">
        <v>30.004266958424509</v>
      </c>
      <c r="O79">
        <v>50.378079804798531</v>
      </c>
      <c r="P79">
        <v>69.039864935064926</v>
      </c>
      <c r="Q79">
        <v>0</v>
      </c>
      <c r="R79">
        <v>10.771380997375326</v>
      </c>
      <c r="S79">
        <v>6.6983097532314932</v>
      </c>
      <c r="T79">
        <v>0</v>
      </c>
      <c r="U79">
        <v>240.77843447366055</v>
      </c>
      <c r="V79">
        <v>5.2734517766497468</v>
      </c>
      <c r="W79">
        <v>11.79032737466428</v>
      </c>
      <c r="X79">
        <v>37.474962008764493</v>
      </c>
      <c r="Y79">
        <v>0</v>
      </c>
      <c r="Z79">
        <v>4.9939955999999999</v>
      </c>
      <c r="AA79">
        <v>10.70561232</v>
      </c>
      <c r="AB79">
        <v>10.035570480000001</v>
      </c>
      <c r="AC79">
        <v>7.37451408</v>
      </c>
      <c r="AD79">
        <v>9.2822125760000009</v>
      </c>
      <c r="AE79">
        <v>12.556885224000002</v>
      </c>
      <c r="AF79">
        <v>0</v>
      </c>
      <c r="AG79">
        <v>0</v>
      </c>
      <c r="AH79">
        <v>35.647731599999993</v>
      </c>
      <c r="AI79">
        <v>12.416332799999998</v>
      </c>
      <c r="AJ79">
        <v>0</v>
      </c>
      <c r="AK79">
        <v>12.891999999999998</v>
      </c>
      <c r="AL79">
        <v>17.706000000000003</v>
      </c>
      <c r="AM79">
        <v>3.9974765714285718</v>
      </c>
      <c r="AN79">
        <v>0</v>
      </c>
      <c r="AO79">
        <v>7.3929239999999998</v>
      </c>
      <c r="AP79">
        <v>0</v>
      </c>
      <c r="AQ79">
        <v>0</v>
      </c>
      <c r="AR79">
        <v>13.459967999999998</v>
      </c>
      <c r="AS79">
        <v>2.7334464000000005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21.792956467742279</v>
      </c>
      <c r="BB79">
        <f t="shared" si="1"/>
        <v>644.65831235603582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23.394901751284454</v>
      </c>
      <c r="L80">
        <v>19.652619338431141</v>
      </c>
      <c r="M80">
        <v>0</v>
      </c>
      <c r="N80">
        <v>30.004266958424509</v>
      </c>
      <c r="O80">
        <v>50.378079804798531</v>
      </c>
      <c r="P80">
        <v>69.039864935064926</v>
      </c>
      <c r="Q80">
        <v>0</v>
      </c>
      <c r="R80">
        <v>10.771380997375326</v>
      </c>
      <c r="S80">
        <v>6.6983097532314932</v>
      </c>
      <c r="T80">
        <v>0</v>
      </c>
      <c r="U80">
        <v>240.77843447366055</v>
      </c>
      <c r="V80">
        <v>5.2734517766497468</v>
      </c>
      <c r="W80">
        <v>11.79032737466428</v>
      </c>
      <c r="X80">
        <v>37.474962008764493</v>
      </c>
      <c r="Y80">
        <v>0</v>
      </c>
      <c r="Z80">
        <v>4.9939955999999999</v>
      </c>
      <c r="AA80">
        <v>10.70561232</v>
      </c>
      <c r="AB80">
        <v>10.035570480000001</v>
      </c>
      <c r="AC80">
        <v>7.37451408</v>
      </c>
      <c r="AD80">
        <v>9.2822125760000009</v>
      </c>
      <c r="AE80">
        <v>12.556885224000002</v>
      </c>
      <c r="AF80">
        <v>0</v>
      </c>
      <c r="AG80">
        <v>0</v>
      </c>
      <c r="AH80">
        <v>35.647731599999993</v>
      </c>
      <c r="AI80">
        <v>12.416332799999998</v>
      </c>
      <c r="AJ80">
        <v>0</v>
      </c>
      <c r="AK80">
        <v>12.891999999999998</v>
      </c>
      <c r="AL80">
        <v>8.8530000000000015</v>
      </c>
      <c r="AM80">
        <v>3.9974765714285718</v>
      </c>
      <c r="AN80">
        <v>0</v>
      </c>
      <c r="AO80">
        <v>7.3929239999999998</v>
      </c>
      <c r="AP80">
        <v>0</v>
      </c>
      <c r="AQ80">
        <v>0</v>
      </c>
      <c r="AR80">
        <v>3.3649919999999991</v>
      </c>
      <c r="AS80">
        <v>2.7334464000000005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21.173357855742285</v>
      </c>
      <c r="BB80">
        <f t="shared" si="1"/>
        <v>626.32993496803579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23.394901751284454</v>
      </c>
      <c r="L81">
        <v>19.652619338431141</v>
      </c>
      <c r="M81">
        <v>0</v>
      </c>
      <c r="N81">
        <v>30.004266958424509</v>
      </c>
      <c r="O81">
        <v>50.378079804798531</v>
      </c>
      <c r="P81">
        <v>69.039864935064926</v>
      </c>
      <c r="Q81">
        <v>0</v>
      </c>
      <c r="R81">
        <v>10.771380997375326</v>
      </c>
      <c r="S81">
        <v>6.6983097532314932</v>
      </c>
      <c r="T81">
        <v>0</v>
      </c>
      <c r="U81">
        <v>240.77843447366055</v>
      </c>
      <c r="V81">
        <v>5.2734517766497468</v>
      </c>
      <c r="W81">
        <v>11.79032737466428</v>
      </c>
      <c r="X81">
        <v>37.474962008764493</v>
      </c>
      <c r="Y81">
        <v>0</v>
      </c>
      <c r="Z81">
        <v>4.9939955999999999</v>
      </c>
      <c r="AA81">
        <v>10.70561232</v>
      </c>
      <c r="AB81">
        <v>10.035570480000001</v>
      </c>
      <c r="AC81">
        <v>7.37451408</v>
      </c>
      <c r="AD81">
        <v>9.2822125760000009</v>
      </c>
      <c r="AE81">
        <v>12.556885224000002</v>
      </c>
      <c r="AF81">
        <v>0</v>
      </c>
      <c r="AG81">
        <v>0</v>
      </c>
      <c r="AH81">
        <v>35.647731599999993</v>
      </c>
      <c r="AI81">
        <v>12.416332799999998</v>
      </c>
      <c r="AJ81">
        <v>0</v>
      </c>
      <c r="AK81">
        <v>12.891999999999998</v>
      </c>
      <c r="AL81">
        <v>5.9020000000000019</v>
      </c>
      <c r="AM81">
        <v>3.9974765714285718</v>
      </c>
      <c r="AN81">
        <v>0</v>
      </c>
      <c r="AO81">
        <v>7.3929239999999998</v>
      </c>
      <c r="AP81">
        <v>0</v>
      </c>
      <c r="AQ81">
        <v>0</v>
      </c>
      <c r="AR81">
        <v>1.121664</v>
      </c>
      <c r="AS81">
        <v>2.7334464000000005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21.003503177742285</v>
      </c>
      <c r="BB81">
        <f t="shared" si="1"/>
        <v>621.30546164603595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23.394901751284454</v>
      </c>
      <c r="L82">
        <v>19.652800573753147</v>
      </c>
      <c r="M82">
        <v>0</v>
      </c>
      <c r="N82">
        <v>30.004266958424509</v>
      </c>
      <c r="O82">
        <v>50.378079804798531</v>
      </c>
      <c r="P82">
        <v>69.039864935064926</v>
      </c>
      <c r="Q82">
        <v>0</v>
      </c>
      <c r="R82">
        <v>10.771380997375326</v>
      </c>
      <c r="S82">
        <v>6.6983097532314932</v>
      </c>
      <c r="T82">
        <v>0</v>
      </c>
      <c r="U82">
        <v>240.77843447366055</v>
      </c>
      <c r="V82">
        <v>5.2734517766497468</v>
      </c>
      <c r="W82">
        <v>11.79032737466428</v>
      </c>
      <c r="X82">
        <v>37.474962008764493</v>
      </c>
      <c r="Y82">
        <v>0</v>
      </c>
      <c r="Z82">
        <v>4.9939955999999999</v>
      </c>
      <c r="AA82">
        <v>10.70561232</v>
      </c>
      <c r="AB82">
        <v>10.035570480000001</v>
      </c>
      <c r="AC82">
        <v>7.37451408</v>
      </c>
      <c r="AD82">
        <v>9.2822125760000009</v>
      </c>
      <c r="AE82">
        <v>12.556885224000002</v>
      </c>
      <c r="AF82">
        <v>0</v>
      </c>
      <c r="AG82">
        <v>0</v>
      </c>
      <c r="AH82">
        <v>35.647731599999993</v>
      </c>
      <c r="AI82">
        <v>12.416332799999998</v>
      </c>
      <c r="AJ82">
        <v>0</v>
      </c>
      <c r="AK82">
        <v>12.891999999999998</v>
      </c>
      <c r="AL82">
        <v>5.9020000000000019</v>
      </c>
      <c r="AM82">
        <v>3.9974765714285718</v>
      </c>
      <c r="AN82">
        <v>0</v>
      </c>
      <c r="AO82">
        <v>7.3929239999999998</v>
      </c>
      <c r="AP82">
        <v>0</v>
      </c>
      <c r="AQ82">
        <v>0</v>
      </c>
      <c r="AR82">
        <v>1.121664</v>
      </c>
      <c r="AS82">
        <v>2.7334464000000005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21.003509119817007</v>
      </c>
      <c r="BB82">
        <f t="shared" si="1"/>
        <v>621.30563693928332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23.38505499859669</v>
      </c>
      <c r="L83">
        <v>20.159152272993897</v>
      </c>
      <c r="M83">
        <v>0</v>
      </c>
      <c r="N83">
        <v>30.004266958424509</v>
      </c>
      <c r="O83">
        <v>50.378079804798531</v>
      </c>
      <c r="P83">
        <v>69.039864935064926</v>
      </c>
      <c r="Q83">
        <v>0</v>
      </c>
      <c r="R83">
        <v>10.883944512703584</v>
      </c>
      <c r="S83">
        <v>6.9277957243437367</v>
      </c>
      <c r="T83">
        <v>0</v>
      </c>
      <c r="U83">
        <v>240.77843447366055</v>
      </c>
      <c r="V83">
        <v>4.6073969043280183</v>
      </c>
      <c r="W83">
        <v>11.792001971789597</v>
      </c>
      <c r="X83">
        <v>37.474962008764493</v>
      </c>
      <c r="Y83">
        <v>0</v>
      </c>
      <c r="Z83">
        <v>4.9939955999999999</v>
      </c>
      <c r="AA83">
        <v>10.70561232</v>
      </c>
      <c r="AB83">
        <v>10.035570480000001</v>
      </c>
      <c r="AC83">
        <v>7.37451408</v>
      </c>
      <c r="AD83">
        <v>9.2822125760000009</v>
      </c>
      <c r="AE83">
        <v>12.556885224000002</v>
      </c>
      <c r="AF83">
        <v>0</v>
      </c>
      <c r="AG83">
        <v>0</v>
      </c>
      <c r="AH83">
        <v>35.647731599999993</v>
      </c>
      <c r="AI83">
        <v>1.9400519999999997</v>
      </c>
      <c r="AJ83">
        <v>0</v>
      </c>
      <c r="AK83">
        <v>12.891999999999998</v>
      </c>
      <c r="AL83">
        <v>5.9020000000000019</v>
      </c>
      <c r="AM83">
        <v>3.9974765714285718</v>
      </c>
      <c r="AN83">
        <v>0</v>
      </c>
      <c r="AO83">
        <v>7.3182480000000005</v>
      </c>
      <c r="AP83">
        <v>0</v>
      </c>
      <c r="AQ83">
        <v>0</v>
      </c>
      <c r="AR83">
        <v>1.121664</v>
      </c>
      <c r="AS83">
        <v>2.7334464000000005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20.664188414216962</v>
      </c>
      <c r="BB83">
        <f t="shared" si="1"/>
        <v>611.26817500268055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27.200307041103397</v>
      </c>
      <c r="L84">
        <v>20.159152272993897</v>
      </c>
      <c r="M84">
        <v>0</v>
      </c>
      <c r="N84">
        <v>30.004266958424509</v>
      </c>
      <c r="O84">
        <v>50.378079804798531</v>
      </c>
      <c r="P84">
        <v>69.039864935064926</v>
      </c>
      <c r="Q84">
        <v>0</v>
      </c>
      <c r="R84">
        <v>3.1222932926829272</v>
      </c>
      <c r="S84">
        <v>2.0574802399435423</v>
      </c>
      <c r="T84">
        <v>0</v>
      </c>
      <c r="U84">
        <v>240.77843447366055</v>
      </c>
      <c r="V84">
        <v>4.6073969043280183</v>
      </c>
      <c r="W84">
        <v>11.792001971789597</v>
      </c>
      <c r="X84">
        <v>37.474962008764493</v>
      </c>
      <c r="Y84">
        <v>0</v>
      </c>
      <c r="Z84">
        <v>4.9939955999999999</v>
      </c>
      <c r="AA84">
        <v>10.70561232</v>
      </c>
      <c r="AB84">
        <v>10.035570480000001</v>
      </c>
      <c r="AC84">
        <v>7.37451408</v>
      </c>
      <c r="AD84">
        <v>9.2822125760000009</v>
      </c>
      <c r="AE84">
        <v>12.556885224000002</v>
      </c>
      <c r="AF84">
        <v>0</v>
      </c>
      <c r="AG84">
        <v>0</v>
      </c>
      <c r="AH84">
        <v>35.647731599999993</v>
      </c>
      <c r="AI84">
        <v>0.80835500000000005</v>
      </c>
      <c r="AJ84">
        <v>0</v>
      </c>
      <c r="AK84">
        <v>12.891999999999998</v>
      </c>
      <c r="AL84">
        <v>5.9020000000000019</v>
      </c>
      <c r="AM84">
        <v>3.9974765714285718</v>
      </c>
      <c r="AN84">
        <v>0</v>
      </c>
      <c r="AO84">
        <v>7.3182480000000005</v>
      </c>
      <c r="AP84">
        <v>0</v>
      </c>
      <c r="AQ84">
        <v>0</v>
      </c>
      <c r="AR84">
        <v>1.121664</v>
      </c>
      <c r="AS84">
        <v>2.7334464000000005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20.338875233883684</v>
      </c>
      <c r="BB84">
        <f t="shared" si="1"/>
        <v>601.64507652109967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27.198829607818059</v>
      </c>
      <c r="L85">
        <v>20.159152272993897</v>
      </c>
      <c r="M85">
        <v>0</v>
      </c>
      <c r="N85">
        <v>30.004266958424509</v>
      </c>
      <c r="O85">
        <v>50.378079804798531</v>
      </c>
      <c r="P85">
        <v>69.039864935064926</v>
      </c>
      <c r="Q85">
        <v>0</v>
      </c>
      <c r="R85">
        <v>3.1222932926829272</v>
      </c>
      <c r="S85">
        <v>2.0574802399435423</v>
      </c>
      <c r="T85">
        <v>0</v>
      </c>
      <c r="U85">
        <v>243.68393814616232</v>
      </c>
      <c r="V85">
        <v>4.6073969043280183</v>
      </c>
      <c r="W85">
        <v>11.792001971789597</v>
      </c>
      <c r="X85">
        <v>37.474962008764493</v>
      </c>
      <c r="Y85">
        <v>0</v>
      </c>
      <c r="Z85">
        <v>4.9939955999999999</v>
      </c>
      <c r="AA85">
        <v>10.70561232</v>
      </c>
      <c r="AB85">
        <v>10.035570480000001</v>
      </c>
      <c r="AC85">
        <v>7.37451408</v>
      </c>
      <c r="AD85">
        <v>9.2822125760000009</v>
      </c>
      <c r="AE85">
        <v>12.556885224000002</v>
      </c>
      <c r="AF85">
        <v>0</v>
      </c>
      <c r="AG85">
        <v>0</v>
      </c>
      <c r="AH85">
        <v>35.647731599999993</v>
      </c>
      <c r="AI85">
        <v>0.80835500000000005</v>
      </c>
      <c r="AJ85">
        <v>0</v>
      </c>
      <c r="AK85">
        <v>12.891999999999998</v>
      </c>
      <c r="AL85">
        <v>5.9020000000000019</v>
      </c>
      <c r="AM85">
        <v>3.9974765714285718</v>
      </c>
      <c r="AN85">
        <v>0</v>
      </c>
      <c r="AO85">
        <v>7.3929239999999998</v>
      </c>
      <c r="AP85">
        <v>0</v>
      </c>
      <c r="AQ85">
        <v>0</v>
      </c>
      <c r="AR85">
        <v>2.243328</v>
      </c>
      <c r="AS85">
        <v>2.7334464000000005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20.472956683065391</v>
      </c>
      <c r="BB85">
        <f t="shared" si="1"/>
        <v>605.61136131113426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27.198392509544245</v>
      </c>
      <c r="L86">
        <v>20.159152272993897</v>
      </c>
      <c r="M86">
        <v>0</v>
      </c>
      <c r="N86">
        <v>30.004266958424509</v>
      </c>
      <c r="O86">
        <v>50.378079804798531</v>
      </c>
      <c r="P86">
        <v>69.039864935064926</v>
      </c>
      <c r="Q86">
        <v>0</v>
      </c>
      <c r="R86">
        <v>4.4959262383177565</v>
      </c>
      <c r="S86">
        <v>2.728286423076923</v>
      </c>
      <c r="T86">
        <v>0</v>
      </c>
      <c r="U86">
        <v>243.68393814616232</v>
      </c>
      <c r="V86">
        <v>4.6073969043280183</v>
      </c>
      <c r="W86">
        <v>11.792001971789597</v>
      </c>
      <c r="X86">
        <v>37.474962008764493</v>
      </c>
      <c r="Y86">
        <v>0</v>
      </c>
      <c r="Z86">
        <v>4.9939955999999999</v>
      </c>
      <c r="AA86">
        <v>10.70561232</v>
      </c>
      <c r="AB86">
        <v>10.035570480000001</v>
      </c>
      <c r="AC86">
        <v>7.37451408</v>
      </c>
      <c r="AD86">
        <v>9.2822125760000009</v>
      </c>
      <c r="AE86">
        <v>12.556885224000002</v>
      </c>
      <c r="AF86">
        <v>0</v>
      </c>
      <c r="AG86">
        <v>0</v>
      </c>
      <c r="AH86">
        <v>35.647731599999993</v>
      </c>
      <c r="AI86">
        <v>0</v>
      </c>
      <c r="AJ86">
        <v>0</v>
      </c>
      <c r="AK86">
        <v>12.891999999999998</v>
      </c>
      <c r="AL86">
        <v>5.9020000000000019</v>
      </c>
      <c r="AM86">
        <v>3.9974765714285718</v>
      </c>
      <c r="AN86">
        <v>0</v>
      </c>
      <c r="AO86">
        <v>7.3929239999999998</v>
      </c>
      <c r="AP86">
        <v>0</v>
      </c>
      <c r="AQ86">
        <v>0</v>
      </c>
      <c r="AR86">
        <v>2.243328</v>
      </c>
      <c r="AS86">
        <v>2.7334464000000005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20.513362200015514</v>
      </c>
      <c r="BB86">
        <f t="shared" si="1"/>
        <v>606.80660282467863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28.210539810760828</v>
      </c>
      <c r="L87">
        <v>20.159152272993897</v>
      </c>
      <c r="M87">
        <v>0</v>
      </c>
      <c r="N87">
        <v>30.004266958424509</v>
      </c>
      <c r="O87">
        <v>50.378079804798531</v>
      </c>
      <c r="P87">
        <v>69.039864935064926</v>
      </c>
      <c r="Q87">
        <v>0</v>
      </c>
      <c r="R87">
        <v>4.4959262383177565</v>
      </c>
      <c r="S87">
        <v>2.728286423076923</v>
      </c>
      <c r="T87">
        <v>0</v>
      </c>
      <c r="U87">
        <v>243.68393814616232</v>
      </c>
      <c r="V87">
        <v>1.1157980848153215</v>
      </c>
      <c r="W87">
        <v>5.2008634949348771</v>
      </c>
      <c r="X87">
        <v>15.603453923219025</v>
      </c>
      <c r="Y87">
        <v>0</v>
      </c>
      <c r="Z87">
        <v>3.3293303999999999</v>
      </c>
      <c r="AA87">
        <v>10.70561232</v>
      </c>
      <c r="AB87">
        <v>10.035570480000001</v>
      </c>
      <c r="AC87">
        <v>7.37451408</v>
      </c>
      <c r="AD87">
        <v>9.2822125760000009</v>
      </c>
      <c r="AE87">
        <v>12.556885224000002</v>
      </c>
      <c r="AF87">
        <v>0</v>
      </c>
      <c r="AG87">
        <v>0</v>
      </c>
      <c r="AH87">
        <v>35.647731599999993</v>
      </c>
      <c r="AI87">
        <v>0</v>
      </c>
      <c r="AJ87">
        <v>0</v>
      </c>
      <c r="AK87">
        <v>12.891999999999998</v>
      </c>
      <c r="AL87">
        <v>5.9020000000000019</v>
      </c>
      <c r="AM87">
        <v>3.9974765714285718</v>
      </c>
      <c r="AN87">
        <v>0</v>
      </c>
      <c r="AO87">
        <v>7.3929239999999998</v>
      </c>
      <c r="AP87">
        <v>0</v>
      </c>
      <c r="AQ87">
        <v>0</v>
      </c>
      <c r="AR87">
        <v>2.243328</v>
      </c>
      <c r="AS87">
        <v>2.7334464000000005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19.447121403505236</v>
      </c>
      <c r="BB87">
        <f t="shared" si="1"/>
        <v>575.26608034049252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28.210374234765759</v>
      </c>
      <c r="L88">
        <v>20.159152272993897</v>
      </c>
      <c r="M88">
        <v>0</v>
      </c>
      <c r="N88">
        <v>30.004266958424509</v>
      </c>
      <c r="O88">
        <v>50.378079804798531</v>
      </c>
      <c r="P88">
        <v>69.039864935064926</v>
      </c>
      <c r="Q88">
        <v>0</v>
      </c>
      <c r="R88">
        <v>4.4959262383177565</v>
      </c>
      <c r="S88">
        <v>2.728286423076923</v>
      </c>
      <c r="T88">
        <v>0</v>
      </c>
      <c r="U88">
        <v>243.68393814616232</v>
      </c>
      <c r="V88">
        <v>1.1157980848153215</v>
      </c>
      <c r="W88">
        <v>5.2008634949348771</v>
      </c>
      <c r="X88">
        <v>15.603453923219025</v>
      </c>
      <c r="Y88">
        <v>0</v>
      </c>
      <c r="Z88">
        <v>3.3293303999999999</v>
      </c>
      <c r="AA88">
        <v>10.70561232</v>
      </c>
      <c r="AB88">
        <v>10.035570480000001</v>
      </c>
      <c r="AC88">
        <v>7.37451408</v>
      </c>
      <c r="AD88">
        <v>9.2822125760000009</v>
      </c>
      <c r="AE88">
        <v>12.556885224000002</v>
      </c>
      <c r="AF88">
        <v>0</v>
      </c>
      <c r="AG88">
        <v>0</v>
      </c>
      <c r="AH88">
        <v>35.647731599999993</v>
      </c>
      <c r="AI88">
        <v>0</v>
      </c>
      <c r="AJ88">
        <v>0</v>
      </c>
      <c r="AK88">
        <v>12.891999999999998</v>
      </c>
      <c r="AL88">
        <v>5.9020000000000019</v>
      </c>
      <c r="AM88">
        <v>3.9974765714285718</v>
      </c>
      <c r="AN88">
        <v>0</v>
      </c>
      <c r="AO88">
        <v>7.3929239999999998</v>
      </c>
      <c r="AP88">
        <v>0</v>
      </c>
      <c r="AQ88">
        <v>0</v>
      </c>
      <c r="AR88">
        <v>2.243328</v>
      </c>
      <c r="AS88">
        <v>2.7334464000000005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19.447115876294944</v>
      </c>
      <c r="BB88">
        <f t="shared" si="1"/>
        <v>575.26592029170774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28.210539810760828</v>
      </c>
      <c r="L89">
        <v>20.159152272993897</v>
      </c>
      <c r="M89">
        <v>0</v>
      </c>
      <c r="N89">
        <v>30.004266958424509</v>
      </c>
      <c r="O89">
        <v>50.378079804798531</v>
      </c>
      <c r="P89">
        <v>69.039864935064926</v>
      </c>
      <c r="Q89">
        <v>0</v>
      </c>
      <c r="R89">
        <v>4.4959262383177565</v>
      </c>
      <c r="S89">
        <v>2.728286423076923</v>
      </c>
      <c r="T89">
        <v>0</v>
      </c>
      <c r="U89">
        <v>243.68393814616232</v>
      </c>
      <c r="V89">
        <v>1.1157980848153215</v>
      </c>
      <c r="W89">
        <v>5.2008634949348771</v>
      </c>
      <c r="X89">
        <v>15.603453923219025</v>
      </c>
      <c r="Y89">
        <v>0</v>
      </c>
      <c r="Z89">
        <v>3.3293303999999999</v>
      </c>
      <c r="AA89">
        <v>10.70561232</v>
      </c>
      <c r="AB89">
        <v>10.035570480000001</v>
      </c>
      <c r="AC89">
        <v>7.37451408</v>
      </c>
      <c r="AD89">
        <v>9.2822125760000009</v>
      </c>
      <c r="AE89">
        <v>12.556885224000002</v>
      </c>
      <c r="AF89">
        <v>0</v>
      </c>
      <c r="AG89">
        <v>0</v>
      </c>
      <c r="AH89">
        <v>35.647731599999993</v>
      </c>
      <c r="AI89">
        <v>0</v>
      </c>
      <c r="AJ89">
        <v>0</v>
      </c>
      <c r="AK89">
        <v>12.891999999999998</v>
      </c>
      <c r="AL89">
        <v>5.9020000000000019</v>
      </c>
      <c r="AM89">
        <v>3.9974765714285718</v>
      </c>
      <c r="AN89">
        <v>0</v>
      </c>
      <c r="AO89">
        <v>7.3929239999999998</v>
      </c>
      <c r="AP89">
        <v>0</v>
      </c>
      <c r="AQ89">
        <v>0</v>
      </c>
      <c r="AR89">
        <v>3.3649919999999991</v>
      </c>
      <c r="AS89">
        <v>2.7334464000000005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19.483800019505235</v>
      </c>
      <c r="BB89">
        <f t="shared" si="1"/>
        <v>576.35106572449251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28.210374234765759</v>
      </c>
      <c r="L90">
        <v>20.159152272993897</v>
      </c>
      <c r="M90">
        <v>0</v>
      </c>
      <c r="N90">
        <v>30.004266958424509</v>
      </c>
      <c r="O90">
        <v>50.378079804798531</v>
      </c>
      <c r="P90">
        <v>69.039864935064926</v>
      </c>
      <c r="Q90">
        <v>0</v>
      </c>
      <c r="R90">
        <v>4.4959262383177565</v>
      </c>
      <c r="S90">
        <v>2.728286423076923</v>
      </c>
      <c r="T90">
        <v>0</v>
      </c>
      <c r="U90">
        <v>243.68393814616232</v>
      </c>
      <c r="V90">
        <v>0.39270692395005674</v>
      </c>
      <c r="W90">
        <v>5.2008634949348771</v>
      </c>
      <c r="X90">
        <v>15.600783539439131</v>
      </c>
      <c r="Y90">
        <v>0</v>
      </c>
      <c r="Z90">
        <v>1.6646651999999995</v>
      </c>
      <c r="AA90">
        <v>10.70561232</v>
      </c>
      <c r="AB90">
        <v>10.035570480000001</v>
      </c>
      <c r="AC90">
        <v>4.9163427199999994</v>
      </c>
      <c r="AD90">
        <v>9.2822125760000009</v>
      </c>
      <c r="AE90">
        <v>12.220574999999997</v>
      </c>
      <c r="AF90">
        <v>0</v>
      </c>
      <c r="AG90">
        <v>0</v>
      </c>
      <c r="AH90">
        <v>29.706443</v>
      </c>
      <c r="AI90">
        <v>0</v>
      </c>
      <c r="AJ90">
        <v>0</v>
      </c>
      <c r="AK90">
        <v>12.891999999999998</v>
      </c>
      <c r="AL90">
        <v>5.9020000000000019</v>
      </c>
      <c r="AM90">
        <v>2.681234285714285</v>
      </c>
      <c r="AN90">
        <v>0</v>
      </c>
      <c r="AO90">
        <v>7.3929239999999998</v>
      </c>
      <c r="AP90">
        <v>0</v>
      </c>
      <c r="AQ90">
        <v>0</v>
      </c>
      <c r="AR90">
        <v>13.459967999999998</v>
      </c>
      <c r="AS90">
        <v>2.7334464000000005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19.407032276725118</v>
      </c>
      <c r="BB90">
        <f t="shared" si="1"/>
        <v>574.08020467691813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28.210539810760828</v>
      </c>
      <c r="L91">
        <v>20.159152272993897</v>
      </c>
      <c r="M91">
        <v>0</v>
      </c>
      <c r="N91">
        <v>30.004266958424509</v>
      </c>
      <c r="O91">
        <v>50.378079804798531</v>
      </c>
      <c r="P91">
        <v>50.920079492855706</v>
      </c>
      <c r="Q91">
        <v>0</v>
      </c>
      <c r="R91">
        <v>5.5607746012269939</v>
      </c>
      <c r="S91">
        <v>3.4828274476262249</v>
      </c>
      <c r="T91">
        <v>0</v>
      </c>
      <c r="U91">
        <v>243.68393814616232</v>
      </c>
      <c r="V91">
        <v>0.39270692395005674</v>
      </c>
      <c r="W91">
        <v>5.0346194687045109</v>
      </c>
      <c r="X91">
        <v>15.600783539439131</v>
      </c>
      <c r="Y91">
        <v>0</v>
      </c>
      <c r="Z91">
        <v>1.6646651999999995</v>
      </c>
      <c r="AA91">
        <v>10.70561232</v>
      </c>
      <c r="AB91">
        <v>6.69038032</v>
      </c>
      <c r="AC91">
        <v>4.9163427199999994</v>
      </c>
      <c r="AD91">
        <v>9.2822125760000009</v>
      </c>
      <c r="AE91">
        <v>12.220574999999997</v>
      </c>
      <c r="AF91">
        <v>0</v>
      </c>
      <c r="AG91">
        <v>0</v>
      </c>
      <c r="AH91">
        <v>29.706443</v>
      </c>
      <c r="AI91">
        <v>0</v>
      </c>
      <c r="AJ91">
        <v>0</v>
      </c>
      <c r="AK91">
        <v>12.891999999999998</v>
      </c>
      <c r="AL91">
        <v>5.9020000000000019</v>
      </c>
      <c r="AM91">
        <v>1.3406171428571425</v>
      </c>
      <c r="AN91">
        <v>0</v>
      </c>
      <c r="AO91">
        <v>7.3929239999999998</v>
      </c>
      <c r="AP91">
        <v>0</v>
      </c>
      <c r="AQ91">
        <v>0</v>
      </c>
      <c r="AR91">
        <v>13.459967999999998</v>
      </c>
      <c r="AS91">
        <v>2.7334464000000005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18.715352874336062</v>
      </c>
      <c r="BB91">
        <f t="shared" si="1"/>
        <v>553.61960227146392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28.210374234765759</v>
      </c>
      <c r="L92">
        <v>20.159152272993897</v>
      </c>
      <c r="M92">
        <v>0</v>
      </c>
      <c r="N92">
        <v>30.004266958424509</v>
      </c>
      <c r="O92">
        <v>50.378079804798531</v>
      </c>
      <c r="P92">
        <v>50.920079492855706</v>
      </c>
      <c r="Q92">
        <v>0</v>
      </c>
      <c r="R92">
        <v>5.5607746012269939</v>
      </c>
      <c r="S92">
        <v>3.4828274476262249</v>
      </c>
      <c r="T92">
        <v>0</v>
      </c>
      <c r="U92">
        <v>243.68393814616232</v>
      </c>
      <c r="V92">
        <v>0.39270692395005674</v>
      </c>
      <c r="W92">
        <v>5.0346194687045109</v>
      </c>
      <c r="X92">
        <v>15.600783539439131</v>
      </c>
      <c r="Y92">
        <v>0</v>
      </c>
      <c r="Z92">
        <v>1.6646651999999995</v>
      </c>
      <c r="AA92">
        <v>10.474451999999999</v>
      </c>
      <c r="AB92">
        <v>6.69038032</v>
      </c>
      <c r="AC92">
        <v>4.9163427199999994</v>
      </c>
      <c r="AD92">
        <v>9.2822125760000009</v>
      </c>
      <c r="AE92">
        <v>12.220574999999997</v>
      </c>
      <c r="AF92">
        <v>0</v>
      </c>
      <c r="AG92">
        <v>0</v>
      </c>
      <c r="AH92">
        <v>29.706443</v>
      </c>
      <c r="AI92">
        <v>0</v>
      </c>
      <c r="AJ92">
        <v>0</v>
      </c>
      <c r="AK92">
        <v>12.891999999999998</v>
      </c>
      <c r="AL92">
        <v>5.9020000000000019</v>
      </c>
      <c r="AM92">
        <v>1.3406171428571425</v>
      </c>
      <c r="AN92">
        <v>0</v>
      </c>
      <c r="AO92">
        <v>7.3929239999999998</v>
      </c>
      <c r="AP92">
        <v>0</v>
      </c>
      <c r="AQ92">
        <v>0</v>
      </c>
      <c r="AR92">
        <v>3.3649919999999991</v>
      </c>
      <c r="AS92">
        <v>2.7334464000000005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18.377683049125775</v>
      </c>
      <c r="BB92">
        <f t="shared" si="1"/>
        <v>543.63097020067914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28.210539810760828</v>
      </c>
      <c r="L93">
        <v>20.159152272993897</v>
      </c>
      <c r="M93">
        <v>0</v>
      </c>
      <c r="N93">
        <v>30.004266958424509</v>
      </c>
      <c r="O93">
        <v>50.378079804798531</v>
      </c>
      <c r="P93">
        <v>50.920079492855706</v>
      </c>
      <c r="Q93">
        <v>0</v>
      </c>
      <c r="R93">
        <v>5.5607746012269939</v>
      </c>
      <c r="S93">
        <v>3.4828274476262249</v>
      </c>
      <c r="T93">
        <v>0</v>
      </c>
      <c r="U93">
        <v>243.68393814616232</v>
      </c>
      <c r="V93">
        <v>0</v>
      </c>
      <c r="W93">
        <v>5.0298490865766485</v>
      </c>
      <c r="X93">
        <v>15.092022008253098</v>
      </c>
      <c r="Y93">
        <v>0</v>
      </c>
      <c r="Z93">
        <v>1.6646651999999995</v>
      </c>
      <c r="AA93">
        <v>9.6316799999999976</v>
      </c>
      <c r="AB93">
        <v>6.69038032</v>
      </c>
      <c r="AC93">
        <v>4.9163427199999994</v>
      </c>
      <c r="AD93">
        <v>9.2822125760000009</v>
      </c>
      <c r="AE93">
        <v>12.220574999999997</v>
      </c>
      <c r="AF93">
        <v>0</v>
      </c>
      <c r="AG93">
        <v>0</v>
      </c>
      <c r="AH93">
        <v>29.706443</v>
      </c>
      <c r="AI93">
        <v>0</v>
      </c>
      <c r="AJ93">
        <v>0</v>
      </c>
      <c r="AK93">
        <v>12.891999999999998</v>
      </c>
      <c r="AL93">
        <v>5.9020000000000019</v>
      </c>
      <c r="AM93">
        <v>1.3406171428571425</v>
      </c>
      <c r="AN93">
        <v>0</v>
      </c>
      <c r="AO93">
        <v>7.3929239999999998</v>
      </c>
      <c r="AP93">
        <v>0</v>
      </c>
      <c r="AQ93">
        <v>0</v>
      </c>
      <c r="AR93">
        <v>1.6824959999999995</v>
      </c>
      <c r="AS93">
        <v>2.7334464000000005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18.265478199957265</v>
      </c>
      <c r="BB93">
        <f t="shared" si="1"/>
        <v>540.31183378857872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28.210374234765759</v>
      </c>
      <c r="L94">
        <v>20.159152272993897</v>
      </c>
      <c r="M94">
        <v>0</v>
      </c>
      <c r="N94">
        <v>30.004266958424509</v>
      </c>
      <c r="O94">
        <v>50.378079804798531</v>
      </c>
      <c r="P94">
        <v>50.920079492855706</v>
      </c>
      <c r="Q94">
        <v>0</v>
      </c>
      <c r="R94">
        <v>5.5607746012269939</v>
      </c>
      <c r="S94">
        <v>3.4828274476262249</v>
      </c>
      <c r="T94">
        <v>0</v>
      </c>
      <c r="U94">
        <v>243.68393814616232</v>
      </c>
      <c r="V94">
        <v>0</v>
      </c>
      <c r="W94">
        <v>5.0298490865766485</v>
      </c>
      <c r="X94">
        <v>15.092022008253098</v>
      </c>
      <c r="Y94">
        <v>0</v>
      </c>
      <c r="Z94">
        <v>1.6646651999999995</v>
      </c>
      <c r="AA94">
        <v>9.6316799999999976</v>
      </c>
      <c r="AB94">
        <v>6.69038032</v>
      </c>
      <c r="AC94">
        <v>2.4581713600000001</v>
      </c>
      <c r="AD94">
        <v>9.2822125760000009</v>
      </c>
      <c r="AE94">
        <v>12.220574999999997</v>
      </c>
      <c r="AF94">
        <v>0</v>
      </c>
      <c r="AG94">
        <v>0</v>
      </c>
      <c r="AH94">
        <v>29.706443</v>
      </c>
      <c r="AI94">
        <v>0</v>
      </c>
      <c r="AJ94">
        <v>0</v>
      </c>
      <c r="AK94">
        <v>12.891999999999998</v>
      </c>
      <c r="AL94">
        <v>5.9020000000000019</v>
      </c>
      <c r="AM94">
        <v>1.3406171428571425</v>
      </c>
      <c r="AN94">
        <v>0</v>
      </c>
      <c r="AO94">
        <v>7.3929239999999998</v>
      </c>
      <c r="AP94">
        <v>0</v>
      </c>
      <c r="AQ94">
        <v>0</v>
      </c>
      <c r="AR94">
        <v>1.6824959999999995</v>
      </c>
      <c r="AS94">
        <v>2.7334464000000005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18.185090308746972</v>
      </c>
      <c r="BB94">
        <f t="shared" si="1"/>
        <v>537.9338847437939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28.209876305213108</v>
      </c>
      <c r="L95">
        <v>20.159152272993897</v>
      </c>
      <c r="M95">
        <v>0</v>
      </c>
      <c r="N95">
        <v>30.004266958424509</v>
      </c>
      <c r="O95">
        <v>50.378079804798531</v>
      </c>
      <c r="P95">
        <v>50.920079492855706</v>
      </c>
      <c r="Q95">
        <v>0</v>
      </c>
      <c r="R95">
        <v>5.5607746012269939</v>
      </c>
      <c r="S95">
        <v>3.4828274476262249</v>
      </c>
      <c r="T95">
        <v>0</v>
      </c>
      <c r="U95">
        <v>243.68393814616232</v>
      </c>
      <c r="V95">
        <v>0</v>
      </c>
      <c r="W95">
        <v>5.0298490865766485</v>
      </c>
      <c r="X95">
        <v>15.092022008253098</v>
      </c>
      <c r="Y95">
        <v>0</v>
      </c>
      <c r="Z95">
        <v>1.6646651999999995</v>
      </c>
      <c r="AA95">
        <v>9.6316799999999976</v>
      </c>
      <c r="AB95">
        <v>3.3451901599999991</v>
      </c>
      <c r="AC95">
        <v>2.4581713600000001</v>
      </c>
      <c r="AD95">
        <v>9.2822125760000009</v>
      </c>
      <c r="AE95">
        <v>7.8211680000000001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12.891999999999998</v>
      </c>
      <c r="AL95">
        <v>5.9020000000000019</v>
      </c>
      <c r="AM95">
        <v>0.67707936507936506</v>
      </c>
      <c r="AN95">
        <v>0</v>
      </c>
      <c r="AO95">
        <v>7.3929239999999998</v>
      </c>
      <c r="AP95">
        <v>0</v>
      </c>
      <c r="AQ95">
        <v>0</v>
      </c>
      <c r="AR95">
        <v>1.121664</v>
      </c>
      <c r="AS95">
        <v>1.3667232000000002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17.847096645965337</v>
      </c>
      <c r="BB95">
        <f t="shared" si="1"/>
        <v>527.93569033924518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28.210539810760828</v>
      </c>
      <c r="L96">
        <v>20.159152272993897</v>
      </c>
      <c r="M96">
        <v>0</v>
      </c>
      <c r="N96">
        <v>30.004266958424509</v>
      </c>
      <c r="O96">
        <v>50.378079804798531</v>
      </c>
      <c r="P96">
        <v>50.920079492855706</v>
      </c>
      <c r="Q96">
        <v>0</v>
      </c>
      <c r="R96">
        <v>5.5607746012269939</v>
      </c>
      <c r="S96">
        <v>3.4828274476262249</v>
      </c>
      <c r="T96">
        <v>0</v>
      </c>
      <c r="U96">
        <v>243.68393814616232</v>
      </c>
      <c r="V96">
        <v>0</v>
      </c>
      <c r="W96">
        <v>5.0298490865766485</v>
      </c>
      <c r="X96">
        <v>15.092022008253098</v>
      </c>
      <c r="Y96">
        <v>0</v>
      </c>
      <c r="Z96">
        <v>1.6646651999999995</v>
      </c>
      <c r="AA96">
        <v>7.1234300000000008</v>
      </c>
      <c r="AB96">
        <v>3.3451901599999991</v>
      </c>
      <c r="AC96">
        <v>2.4581713600000001</v>
      </c>
      <c r="AD96">
        <v>9.2822125760000009</v>
      </c>
      <c r="AE96">
        <v>7.8211680000000001</v>
      </c>
      <c r="AF96">
        <v>0</v>
      </c>
      <c r="AG96">
        <v>0</v>
      </c>
      <c r="AH96">
        <v>29.706443</v>
      </c>
      <c r="AI96">
        <v>0</v>
      </c>
      <c r="AJ96">
        <v>0</v>
      </c>
      <c r="AK96">
        <v>12.891999999999998</v>
      </c>
      <c r="AL96">
        <v>5.9020000000000019</v>
      </c>
      <c r="AM96">
        <v>0.67707936507936506</v>
      </c>
      <c r="AN96">
        <v>0</v>
      </c>
      <c r="AO96">
        <v>7.3929239999999998</v>
      </c>
      <c r="AP96">
        <v>0</v>
      </c>
      <c r="AQ96">
        <v>0</v>
      </c>
      <c r="AR96">
        <v>1.121664</v>
      </c>
      <c r="AS96">
        <v>1.3667232000000002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17.765098626179494</v>
      </c>
      <c r="BB96">
        <f t="shared" si="1"/>
        <v>525.51010186457881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28.202981342258234</v>
      </c>
      <c r="L97">
        <v>20.159152272993897</v>
      </c>
      <c r="M97">
        <v>0</v>
      </c>
      <c r="N97">
        <v>30.004266958424509</v>
      </c>
      <c r="O97">
        <v>50.378079804798531</v>
      </c>
      <c r="P97">
        <v>50.920079492855706</v>
      </c>
      <c r="Q97">
        <v>0</v>
      </c>
      <c r="R97">
        <v>5.5607746012269939</v>
      </c>
      <c r="S97">
        <v>3.4828274476262249</v>
      </c>
      <c r="T97">
        <v>0</v>
      </c>
      <c r="U97">
        <v>243.68393814616232</v>
      </c>
      <c r="V97">
        <v>0</v>
      </c>
      <c r="W97">
        <v>5.0298490865766485</v>
      </c>
      <c r="X97">
        <v>15.092022008253098</v>
      </c>
      <c r="Y97">
        <v>0</v>
      </c>
      <c r="Z97">
        <v>1.6646651999999995</v>
      </c>
      <c r="AA97">
        <v>7.1234300000000008</v>
      </c>
      <c r="AB97">
        <v>3.3451901599999991</v>
      </c>
      <c r="AC97">
        <v>2.4581713600000001</v>
      </c>
      <c r="AD97">
        <v>9.2822125760000009</v>
      </c>
      <c r="AE97">
        <v>7.8211680000000001</v>
      </c>
      <c r="AF97">
        <v>0</v>
      </c>
      <c r="AG97">
        <v>0</v>
      </c>
      <c r="AH97">
        <v>29.706443</v>
      </c>
      <c r="AI97">
        <v>0</v>
      </c>
      <c r="AJ97">
        <v>0</v>
      </c>
      <c r="AK97">
        <v>12.891999999999998</v>
      </c>
      <c r="AL97">
        <v>5.9020000000000019</v>
      </c>
      <c r="AM97">
        <v>0.67707936507936506</v>
      </c>
      <c r="AN97">
        <v>0</v>
      </c>
      <c r="AO97">
        <v>7.3929239999999998</v>
      </c>
      <c r="AP97">
        <v>0</v>
      </c>
      <c r="AQ97">
        <v>0</v>
      </c>
      <c r="AR97">
        <v>1.121664</v>
      </c>
      <c r="AS97">
        <v>1.3667232000000002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17.764851431652076</v>
      </c>
      <c r="BB97">
        <f t="shared" si="1"/>
        <v>525.50279059060358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28.209017905424446</v>
      </c>
      <c r="L98">
        <v>20.159152272993897</v>
      </c>
      <c r="M98">
        <v>0</v>
      </c>
      <c r="N98">
        <v>30.004266958424509</v>
      </c>
      <c r="O98">
        <v>50.378079804798531</v>
      </c>
      <c r="P98">
        <v>50.920079492855706</v>
      </c>
      <c r="Q98">
        <v>0</v>
      </c>
      <c r="R98">
        <v>5.5607746012269939</v>
      </c>
      <c r="S98">
        <v>3.4828274476262249</v>
      </c>
      <c r="T98">
        <v>0</v>
      </c>
      <c r="U98">
        <v>243.68393814616232</v>
      </c>
      <c r="V98">
        <v>0</v>
      </c>
      <c r="W98">
        <v>5.0298490865766485</v>
      </c>
      <c r="X98">
        <v>15.092022008253098</v>
      </c>
      <c r="Y98">
        <v>0</v>
      </c>
      <c r="Z98">
        <v>1.6646651999999995</v>
      </c>
      <c r="AA98">
        <v>7.1234300000000008</v>
      </c>
      <c r="AB98">
        <v>3.3451901599999991</v>
      </c>
      <c r="AC98">
        <v>2.4581713600000001</v>
      </c>
      <c r="AD98">
        <v>9.2822125760000009</v>
      </c>
      <c r="AE98">
        <v>7.8211680000000001</v>
      </c>
      <c r="AF98">
        <v>0</v>
      </c>
      <c r="AG98">
        <v>0</v>
      </c>
      <c r="AH98">
        <v>24.174069000000003</v>
      </c>
      <c r="AI98">
        <v>0</v>
      </c>
      <c r="AJ98">
        <v>0</v>
      </c>
      <c r="AK98">
        <v>12.891999999999998</v>
      </c>
      <c r="AL98">
        <v>5.9020000000000019</v>
      </c>
      <c r="AM98">
        <v>0.67707936507936506</v>
      </c>
      <c r="AN98">
        <v>0</v>
      </c>
      <c r="AO98">
        <v>7.3929239999999998</v>
      </c>
      <c r="AP98">
        <v>0</v>
      </c>
      <c r="AQ98">
        <v>0</v>
      </c>
      <c r="AR98">
        <v>1.121664</v>
      </c>
      <c r="AS98">
        <v>1.3667232000000002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17.584140175286933</v>
      </c>
      <c r="BB98">
        <f t="shared" si="1"/>
        <v>520.1571644101349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0.66617060053607657</v>
      </c>
      <c r="L99">
        <f t="shared" si="2"/>
        <v>0.49594830933585243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1.6207171875571376</v>
      </c>
      <c r="Q99">
        <f t="shared" si="2"/>
        <v>0</v>
      </c>
      <c r="R99">
        <f t="shared" si="2"/>
        <v>0.13472074674948312</v>
      </c>
      <c r="S99">
        <f t="shared" si="2"/>
        <v>8.26814579358843E-2</v>
      </c>
      <c r="T99">
        <f t="shared" si="2"/>
        <v>0</v>
      </c>
      <c r="U99">
        <f t="shared" si="2"/>
        <v>5.8019264567478688</v>
      </c>
      <c r="V99">
        <f t="shared" si="2"/>
        <v>2.2876589435388162E-2</v>
      </c>
      <c r="W99">
        <f t="shared" si="2"/>
        <v>0.12642613318240692</v>
      </c>
      <c r="X99">
        <f t="shared" si="2"/>
        <v>0.45507804916335032</v>
      </c>
      <c r="Y99">
        <f t="shared" si="2"/>
        <v>0</v>
      </c>
      <c r="Z99">
        <f t="shared" si="2"/>
        <v>4.3214378900000031E-2</v>
      </c>
      <c r="AA99">
        <f t="shared" si="2"/>
        <v>6.8223597359999985E-2</v>
      </c>
      <c r="AB99">
        <f t="shared" si="2"/>
        <v>0.10620978757999985</v>
      </c>
      <c r="AC99">
        <f t="shared" si="2"/>
        <v>7.7432397839999931E-2</v>
      </c>
      <c r="AD99">
        <f t="shared" si="2"/>
        <v>0.22277310182400012</v>
      </c>
      <c r="AE99">
        <f t="shared" si="2"/>
        <v>0.23645867567199969</v>
      </c>
      <c r="AF99">
        <f t="shared" si="2"/>
        <v>0</v>
      </c>
      <c r="AG99">
        <f t="shared" si="2"/>
        <v>0</v>
      </c>
      <c r="AH99">
        <f t="shared" si="2"/>
        <v>0.43296840000000025</v>
      </c>
      <c r="AI99">
        <f t="shared" si="2"/>
        <v>4.1654533149999999E-2</v>
      </c>
      <c r="AJ99">
        <f t="shared" si="2"/>
        <v>0</v>
      </c>
      <c r="AK99">
        <f t="shared" si="2"/>
        <v>0.30940800000000068</v>
      </c>
      <c r="AL99">
        <f t="shared" si="2"/>
        <v>0.17632225000000026</v>
      </c>
      <c r="AM99">
        <f t="shared" si="2"/>
        <v>3.3866494222222265E-2</v>
      </c>
      <c r="AN99">
        <f t="shared" si="2"/>
        <v>0</v>
      </c>
      <c r="AO99">
        <f t="shared" si="2"/>
        <v>0.15876117599999992</v>
      </c>
      <c r="AP99">
        <f t="shared" si="2"/>
        <v>3.5848080449999986E-2</v>
      </c>
      <c r="AQ99">
        <f t="shared" si="2"/>
        <v>0</v>
      </c>
      <c r="AR99">
        <f t="shared" si="2"/>
        <v>7.3609200000000069E-2</v>
      </c>
      <c r="AS99">
        <f t="shared" si="2"/>
        <v>6.6183570959999896E-2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0.43879003280037132</v>
      </c>
      <c r="BB99">
        <f t="shared" si="1"/>
        <v>12.979865464118653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1.6126652347504622</v>
      </c>
      <c r="L3">
        <v>260.19972310199296</v>
      </c>
      <c r="M3">
        <v>28.233734127430047</v>
      </c>
      <c r="N3">
        <v>36.238785557986873</v>
      </c>
      <c r="O3">
        <v>0</v>
      </c>
      <c r="P3">
        <v>42.738964007421153</v>
      </c>
      <c r="Q3">
        <v>0</v>
      </c>
      <c r="R3">
        <v>6.7199851038715783</v>
      </c>
      <c r="S3">
        <v>4.1986598941798938</v>
      </c>
      <c r="T3">
        <v>0</v>
      </c>
      <c r="U3">
        <v>53.529417602275089</v>
      </c>
      <c r="V3">
        <v>5.9968293063133284</v>
      </c>
      <c r="W3">
        <v>13.999999999999998</v>
      </c>
      <c r="X3">
        <v>43.998130459267891</v>
      </c>
      <c r="Y3">
        <v>0</v>
      </c>
      <c r="Z3">
        <v>2.0107058399999995</v>
      </c>
      <c r="AA3">
        <v>4.2899844000000007</v>
      </c>
      <c r="AB3">
        <v>4.0405682719999998</v>
      </c>
      <c r="AC3">
        <v>2.9691613120000002</v>
      </c>
      <c r="AD3">
        <v>11.211743379200001</v>
      </c>
      <c r="AE3">
        <v>9.4469856000000014</v>
      </c>
      <c r="AF3">
        <v>2.7224999999999993</v>
      </c>
      <c r="AG3">
        <v>12.287339999999999</v>
      </c>
      <c r="AH3">
        <v>21.528984360000003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0.61216000000000004</v>
      </c>
      <c r="AO3">
        <v>6.3139439999999984</v>
      </c>
      <c r="AP3">
        <v>3.9694090799999997</v>
      </c>
      <c r="AQ3">
        <v>14.323529999999998</v>
      </c>
      <c r="AR3">
        <v>16.257945599999999</v>
      </c>
      <c r="AS3">
        <v>9.0795619199999997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20.788144148786749</v>
      </c>
      <c r="BB3">
        <f>SUM(B3:AZ3)-BA3</f>
        <v>614.93490709561661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1.6126652347504622</v>
      </c>
      <c r="L4">
        <v>260.19972310199296</v>
      </c>
      <c r="M4">
        <v>28.233734127430047</v>
      </c>
      <c r="N4">
        <v>36.238785557986873</v>
      </c>
      <c r="O4">
        <v>0</v>
      </c>
      <c r="P4">
        <v>42.738964007421153</v>
      </c>
      <c r="Q4">
        <v>0</v>
      </c>
      <c r="R4">
        <v>6.7199851038715783</v>
      </c>
      <c r="S4">
        <v>4.1986598941798938</v>
      </c>
      <c r="T4">
        <v>0</v>
      </c>
      <c r="U4">
        <v>53.529417602275089</v>
      </c>
      <c r="V4">
        <v>5.9968293063133284</v>
      </c>
      <c r="W4">
        <v>13.999999999999998</v>
      </c>
      <c r="X4">
        <v>43.998130459267891</v>
      </c>
      <c r="Y4">
        <v>0</v>
      </c>
      <c r="Z4">
        <v>2.0107058399999995</v>
      </c>
      <c r="AA4">
        <v>0</v>
      </c>
      <c r="AB4">
        <v>4.0405682719999998</v>
      </c>
      <c r="AC4">
        <v>2.9691613120000002</v>
      </c>
      <c r="AD4">
        <v>11.211743379200001</v>
      </c>
      <c r="AE4">
        <v>9.4469856000000014</v>
      </c>
      <c r="AF4">
        <v>2.7224999999999993</v>
      </c>
      <c r="AG4">
        <v>12.287339999999999</v>
      </c>
      <c r="AH4">
        <v>14.35265624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0.61216000000000004</v>
      </c>
      <c r="AO4">
        <v>6.3139439999999984</v>
      </c>
      <c r="AP4">
        <v>3.9694090799999997</v>
      </c>
      <c r="AQ4">
        <v>9.5490199999999987</v>
      </c>
      <c r="AR4">
        <v>16.257945599999999</v>
      </c>
      <c r="AS4">
        <v>9.0795619199999997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20.257069322939124</v>
      </c>
      <c r="BB4">
        <f t="shared" ref="BB4:BB67" si="0">SUM(B4:AZ4)-BA4</f>
        <v>599.22515940146423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1.6127986521241973</v>
      </c>
      <c r="L5">
        <v>260.19972310199296</v>
      </c>
      <c r="M5">
        <v>28.233734127430047</v>
      </c>
      <c r="N5">
        <v>36.238785557986873</v>
      </c>
      <c r="O5">
        <v>0</v>
      </c>
      <c r="P5">
        <v>42.738964007421153</v>
      </c>
      <c r="Q5">
        <v>0</v>
      </c>
      <c r="R5">
        <v>6.512924050632912</v>
      </c>
      <c r="S5">
        <v>3.9773580000000002</v>
      </c>
      <c r="T5">
        <v>0</v>
      </c>
      <c r="U5">
        <v>53.529417602275089</v>
      </c>
      <c r="V5">
        <v>5.9968293063133284</v>
      </c>
      <c r="W5">
        <v>2.0038734667527436</v>
      </c>
      <c r="X5">
        <v>43.998130459267891</v>
      </c>
      <c r="Y5">
        <v>0</v>
      </c>
      <c r="Z5">
        <v>2.0107058399999995</v>
      </c>
      <c r="AA5">
        <v>0</v>
      </c>
      <c r="AB5">
        <v>4.0405682719999998</v>
      </c>
      <c r="AC5">
        <v>2.9691613120000002</v>
      </c>
      <c r="AD5">
        <v>11.211743379200001</v>
      </c>
      <c r="AE5">
        <v>9.4469856000000014</v>
      </c>
      <c r="AF5">
        <v>2.7224999999999993</v>
      </c>
      <c r="AG5">
        <v>12.287339999999999</v>
      </c>
      <c r="AH5">
        <v>14.35265624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0.61216000000000004</v>
      </c>
      <c r="AO5">
        <v>6.4041432</v>
      </c>
      <c r="AP5">
        <v>3.9694090799999997</v>
      </c>
      <c r="AQ5">
        <v>4.7745099999999994</v>
      </c>
      <c r="AR5">
        <v>2.0322431999999999</v>
      </c>
      <c r="AS5">
        <v>9.0795619199999997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19.232435928338766</v>
      </c>
      <c r="BB5">
        <f t="shared" si="0"/>
        <v>568.91542353277259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1.6125356233183861</v>
      </c>
      <c r="L6">
        <v>260.19972310199296</v>
      </c>
      <c r="M6">
        <v>28.233734127430047</v>
      </c>
      <c r="N6">
        <v>36.238785557986873</v>
      </c>
      <c r="O6">
        <v>0</v>
      </c>
      <c r="P6">
        <v>42.738964007421153</v>
      </c>
      <c r="Q6">
        <v>0</v>
      </c>
      <c r="R6">
        <v>6.512924050632912</v>
      </c>
      <c r="S6">
        <v>3.9773580000000002</v>
      </c>
      <c r="T6">
        <v>0</v>
      </c>
      <c r="U6">
        <v>53.529417602275089</v>
      </c>
      <c r="V6">
        <v>5.9948320413436686</v>
      </c>
      <c r="W6">
        <v>2.0038734667527436</v>
      </c>
      <c r="X6">
        <v>43.998759433474618</v>
      </c>
      <c r="Y6">
        <v>0</v>
      </c>
      <c r="Z6">
        <v>2.0107058399999995</v>
      </c>
      <c r="AA6">
        <v>0</v>
      </c>
      <c r="AB6">
        <v>4.0405682719999998</v>
      </c>
      <c r="AC6">
        <v>2.9691613120000002</v>
      </c>
      <c r="AD6">
        <v>11.211743379200001</v>
      </c>
      <c r="AE6">
        <v>9.4469856000000014</v>
      </c>
      <c r="AF6">
        <v>2.7224999999999993</v>
      </c>
      <c r="AG6">
        <v>12.287339999999999</v>
      </c>
      <c r="AH6">
        <v>14.35265624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0.61216000000000004</v>
      </c>
      <c r="AO6">
        <v>6.4041432</v>
      </c>
      <c r="AP6">
        <v>3.9694090799999997</v>
      </c>
      <c r="AQ6">
        <v>4.7745099999999994</v>
      </c>
      <c r="AR6">
        <v>2.0322431999999999</v>
      </c>
      <c r="AS6">
        <v>9.0795619199999997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19.23238251658988</v>
      </c>
      <c r="BB6">
        <f t="shared" si="0"/>
        <v>568.91384562495284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1.6127986521241973</v>
      </c>
      <c r="L7">
        <v>260.19972310199296</v>
      </c>
      <c r="M7">
        <v>28.233734127430047</v>
      </c>
      <c r="N7">
        <v>36.238785557986873</v>
      </c>
      <c r="O7">
        <v>0</v>
      </c>
      <c r="P7">
        <v>42.738964007421153</v>
      </c>
      <c r="Q7">
        <v>0</v>
      </c>
      <c r="R7">
        <v>6.512924050632912</v>
      </c>
      <c r="S7">
        <v>3.9773580000000002</v>
      </c>
      <c r="T7">
        <v>0</v>
      </c>
      <c r="U7">
        <v>53.529417602275089</v>
      </c>
      <c r="V7">
        <v>5.9948320413436686</v>
      </c>
      <c r="W7">
        <v>2.0038734667527436</v>
      </c>
      <c r="X7">
        <v>43.998759433474618</v>
      </c>
      <c r="Y7">
        <v>0</v>
      </c>
      <c r="Z7">
        <v>2.0107058399999995</v>
      </c>
      <c r="AA7">
        <v>0</v>
      </c>
      <c r="AB7">
        <v>4.0405682719999998</v>
      </c>
      <c r="AC7">
        <v>2.9691613120000002</v>
      </c>
      <c r="AD7">
        <v>11.211743379200001</v>
      </c>
      <c r="AE7">
        <v>9.4469856000000014</v>
      </c>
      <c r="AF7">
        <v>2.7224999999999993</v>
      </c>
      <c r="AG7">
        <v>12.287339999999999</v>
      </c>
      <c r="AH7">
        <v>14.35265624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0.61216000000000004</v>
      </c>
      <c r="AO7">
        <v>6.4041432</v>
      </c>
      <c r="AP7">
        <v>3.9694090799999997</v>
      </c>
      <c r="AQ7">
        <v>4.7745099999999994</v>
      </c>
      <c r="AR7">
        <v>2.0322431999999999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19.232391106939197</v>
      </c>
      <c r="BB7">
        <f t="shared" si="0"/>
        <v>568.91410006340925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1.6125356233183861</v>
      </c>
      <c r="L8">
        <v>260.19972310199296</v>
      </c>
      <c r="M8">
        <v>28.233734127430047</v>
      </c>
      <c r="N8">
        <v>36.238785557986873</v>
      </c>
      <c r="O8">
        <v>0</v>
      </c>
      <c r="P8">
        <v>42.738964007421153</v>
      </c>
      <c r="Q8">
        <v>0</v>
      </c>
      <c r="R8">
        <v>6.512924050632912</v>
      </c>
      <c r="S8">
        <v>3.9773580000000002</v>
      </c>
      <c r="T8">
        <v>0</v>
      </c>
      <c r="U8">
        <v>53.529417602275089</v>
      </c>
      <c r="V8">
        <v>5.9948320413436686</v>
      </c>
      <c r="W8">
        <v>2.0038734667527436</v>
      </c>
      <c r="X8">
        <v>43.998759433474618</v>
      </c>
      <c r="Y8">
        <v>0</v>
      </c>
      <c r="Z8">
        <v>2.0107058399999995</v>
      </c>
      <c r="AA8">
        <v>0</v>
      </c>
      <c r="AB8">
        <v>4.0405682719999998</v>
      </c>
      <c r="AC8">
        <v>2.9691613120000002</v>
      </c>
      <c r="AD8">
        <v>11.211743379200001</v>
      </c>
      <c r="AE8">
        <v>9.4469856000000014</v>
      </c>
      <c r="AF8">
        <v>2.7224999999999993</v>
      </c>
      <c r="AG8">
        <v>12.287339999999999</v>
      </c>
      <c r="AH8">
        <v>14.35265624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0.61216000000000004</v>
      </c>
      <c r="AO8">
        <v>6.4041432</v>
      </c>
      <c r="AP8">
        <v>3.9694090799999997</v>
      </c>
      <c r="AQ8">
        <v>0</v>
      </c>
      <c r="AR8">
        <v>2.0322431999999999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19.076255947542261</v>
      </c>
      <c r="BB8">
        <f t="shared" si="0"/>
        <v>564.29546219400049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1.6127986521241973</v>
      </c>
      <c r="L9">
        <v>260.19972310199296</v>
      </c>
      <c r="M9">
        <v>28.233734127430047</v>
      </c>
      <c r="N9">
        <v>36.238785557986873</v>
      </c>
      <c r="O9">
        <v>0</v>
      </c>
      <c r="P9">
        <v>42.738964007421153</v>
      </c>
      <c r="Q9">
        <v>0</v>
      </c>
      <c r="R9">
        <v>6.7199851038715783</v>
      </c>
      <c r="S9">
        <v>4.1986598941798938</v>
      </c>
      <c r="T9">
        <v>0</v>
      </c>
      <c r="U9">
        <v>53.529417602275089</v>
      </c>
      <c r="V9">
        <v>0</v>
      </c>
      <c r="W9">
        <v>2.0038734667527436</v>
      </c>
      <c r="X9">
        <v>43.998759433474618</v>
      </c>
      <c r="Y9">
        <v>0</v>
      </c>
      <c r="Z9">
        <v>2.0107058399999995</v>
      </c>
      <c r="AA9">
        <v>0</v>
      </c>
      <c r="AB9">
        <v>4.0405682719999998</v>
      </c>
      <c r="AC9">
        <v>2.9691613120000002</v>
      </c>
      <c r="AD9">
        <v>11.211743379200001</v>
      </c>
      <c r="AE9">
        <v>9.4469856000000014</v>
      </c>
      <c r="AF9">
        <v>2.7224999999999993</v>
      </c>
      <c r="AG9">
        <v>12.287339999999999</v>
      </c>
      <c r="AH9">
        <v>14.35265624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0.61216000000000004</v>
      </c>
      <c r="AO9">
        <v>6.4041432</v>
      </c>
      <c r="AP9">
        <v>3.9694090799999997</v>
      </c>
      <c r="AQ9">
        <v>0</v>
      </c>
      <c r="AR9">
        <v>2.0322431999999999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18.702604490796379</v>
      </c>
      <c r="BB9">
        <f t="shared" si="0"/>
        <v>553.24246307362716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1.6125356233183861</v>
      </c>
      <c r="L10">
        <v>260.19972310199296</v>
      </c>
      <c r="M10">
        <v>28.233734127430047</v>
      </c>
      <c r="N10">
        <v>36.238785557986873</v>
      </c>
      <c r="O10">
        <v>0</v>
      </c>
      <c r="P10">
        <v>42.738964007421153</v>
      </c>
      <c r="Q10">
        <v>0</v>
      </c>
      <c r="R10">
        <v>6.7199851038715783</v>
      </c>
      <c r="S10">
        <v>4.1986598941798938</v>
      </c>
      <c r="T10">
        <v>0</v>
      </c>
      <c r="U10">
        <v>53.529417602275089</v>
      </c>
      <c r="V10">
        <v>0</v>
      </c>
      <c r="W10">
        <v>2.0038734667527436</v>
      </c>
      <c r="X10">
        <v>43.998759433474618</v>
      </c>
      <c r="Y10">
        <v>0</v>
      </c>
      <c r="Z10">
        <v>2.0107058399999995</v>
      </c>
      <c r="AA10">
        <v>0</v>
      </c>
      <c r="AB10">
        <v>4.0405682719999998</v>
      </c>
      <c r="AC10">
        <v>2.9691613120000002</v>
      </c>
      <c r="AD10">
        <v>11.211743379200001</v>
      </c>
      <c r="AE10">
        <v>9.4469856000000014</v>
      </c>
      <c r="AF10">
        <v>2.7224999999999993</v>
      </c>
      <c r="AG10">
        <v>12.287339999999999</v>
      </c>
      <c r="AH10">
        <v>14.35265624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0.61216000000000004</v>
      </c>
      <c r="AO10">
        <v>6.4041432</v>
      </c>
      <c r="AP10">
        <v>3.9694090799999997</v>
      </c>
      <c r="AQ10">
        <v>0</v>
      </c>
      <c r="AR10">
        <v>2.0322431999999999</v>
      </c>
      <c r="AS10">
        <v>3.2191174080000002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18.702595900447069</v>
      </c>
      <c r="BB10">
        <f t="shared" si="0"/>
        <v>553.24220863517075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1.6127986521241973</v>
      </c>
      <c r="L11">
        <v>260.19972310199296</v>
      </c>
      <c r="M11">
        <v>28.233734127430047</v>
      </c>
      <c r="N11">
        <v>36.238785557986873</v>
      </c>
      <c r="O11">
        <v>0</v>
      </c>
      <c r="P11">
        <v>42.738964007421153</v>
      </c>
      <c r="Q11">
        <v>0</v>
      </c>
      <c r="R11">
        <v>6.7199851038715783</v>
      </c>
      <c r="S11">
        <v>4.2181098406015041</v>
      </c>
      <c r="T11">
        <v>0</v>
      </c>
      <c r="U11">
        <v>53.529417602275089</v>
      </c>
      <c r="V11">
        <v>0</v>
      </c>
      <c r="W11">
        <v>2.0038734667527436</v>
      </c>
      <c r="X11">
        <v>43.998759433474618</v>
      </c>
      <c r="Y11">
        <v>0</v>
      </c>
      <c r="Z11">
        <v>2.0107058399999995</v>
      </c>
      <c r="AA11">
        <v>0</v>
      </c>
      <c r="AB11">
        <v>4.0405682719999998</v>
      </c>
      <c r="AC11">
        <v>2.9691613120000002</v>
      </c>
      <c r="AD11">
        <v>11.211743379200001</v>
      </c>
      <c r="AE11">
        <v>9.4469856000000014</v>
      </c>
      <c r="AF11">
        <v>2.7224999999999993</v>
      </c>
      <c r="AG11">
        <v>12.287339999999999</v>
      </c>
      <c r="AH11">
        <v>14.35265624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0.61216000000000004</v>
      </c>
      <c r="AO11">
        <v>6.4041432</v>
      </c>
      <c r="AP11">
        <v>3.9694090799999997</v>
      </c>
      <c r="AQ11">
        <v>0</v>
      </c>
      <c r="AR11">
        <v>2.0322431999999999</v>
      </c>
      <c r="AS11">
        <v>3.2191174080000002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18.703240586368647</v>
      </c>
      <c r="BB11">
        <f t="shared" si="0"/>
        <v>553.26127692447653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1.6125356233183861</v>
      </c>
      <c r="L12">
        <v>260.19972310199296</v>
      </c>
      <c r="M12">
        <v>28.233734127430047</v>
      </c>
      <c r="N12">
        <v>36.238785557986873</v>
      </c>
      <c r="O12">
        <v>0</v>
      </c>
      <c r="P12">
        <v>42.738964007421153</v>
      </c>
      <c r="Q12">
        <v>0</v>
      </c>
      <c r="R12">
        <v>6.7199851038715783</v>
      </c>
      <c r="S12">
        <v>4.2181098406015041</v>
      </c>
      <c r="T12">
        <v>0</v>
      </c>
      <c r="U12">
        <v>53.529417602275089</v>
      </c>
      <c r="V12">
        <v>0</v>
      </c>
      <c r="W12">
        <v>2.0038734667527436</v>
      </c>
      <c r="X12">
        <v>15.00206761087564</v>
      </c>
      <c r="Y12">
        <v>0</v>
      </c>
      <c r="Z12">
        <v>2.0107058399999995</v>
      </c>
      <c r="AA12">
        <v>0</v>
      </c>
      <c r="AB12">
        <v>4.0405682719999998</v>
      </c>
      <c r="AC12">
        <v>2.9691613120000002</v>
      </c>
      <c r="AD12">
        <v>11.211743379200001</v>
      </c>
      <c r="AE12">
        <v>9.4469856000000014</v>
      </c>
      <c r="AF12">
        <v>2.7224999999999993</v>
      </c>
      <c r="AG12">
        <v>12.287339999999999</v>
      </c>
      <c r="AH12">
        <v>14.35265624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0.61216000000000004</v>
      </c>
      <c r="AO12">
        <v>6.4041432</v>
      </c>
      <c r="AP12">
        <v>3.9694090799999997</v>
      </c>
      <c r="AQ12">
        <v>0</v>
      </c>
      <c r="AR12">
        <v>2.0322431999999999</v>
      </c>
      <c r="AS12">
        <v>3.2191174080000002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17.755040173420351</v>
      </c>
      <c r="BB12">
        <f t="shared" si="0"/>
        <v>525.21252248602002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1.6127986521241973</v>
      </c>
      <c r="L13">
        <v>258.10088816301311</v>
      </c>
      <c r="M13">
        <v>28.233734127430047</v>
      </c>
      <c r="N13">
        <v>36.238785557986873</v>
      </c>
      <c r="O13">
        <v>0</v>
      </c>
      <c r="P13">
        <v>42.738964007421153</v>
      </c>
      <c r="Q13">
        <v>0</v>
      </c>
      <c r="R13">
        <v>6.416927693181818</v>
      </c>
      <c r="S13">
        <v>3.9269902340597254</v>
      </c>
      <c r="T13">
        <v>0</v>
      </c>
      <c r="U13">
        <v>53.529417602275089</v>
      </c>
      <c r="V13">
        <v>0</v>
      </c>
      <c r="W13">
        <v>2.0038734667527436</v>
      </c>
      <c r="X13">
        <v>15.00206761087564</v>
      </c>
      <c r="Y13">
        <v>0</v>
      </c>
      <c r="Z13">
        <v>2.0107058399999995</v>
      </c>
      <c r="AA13">
        <v>0</v>
      </c>
      <c r="AB13">
        <v>4.0405682719999998</v>
      </c>
      <c r="AC13">
        <v>2.9691613120000002</v>
      </c>
      <c r="AD13">
        <v>11.211743379200001</v>
      </c>
      <c r="AE13">
        <v>9.4469856000000014</v>
      </c>
      <c r="AF13">
        <v>2.7224999999999993</v>
      </c>
      <c r="AG13">
        <v>12.287339999999999</v>
      </c>
      <c r="AH13">
        <v>11.621584000000002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0.61216000000000004</v>
      </c>
      <c r="AO13">
        <v>6.4041432</v>
      </c>
      <c r="AP13">
        <v>3.9694090799999997</v>
      </c>
      <c r="AQ13">
        <v>0</v>
      </c>
      <c r="AR13">
        <v>1.3548287999999999</v>
      </c>
      <c r="AS13">
        <v>3.2191174080000002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17.555529795825759</v>
      </c>
      <c r="BB13">
        <f t="shared" si="0"/>
        <v>519.31079729620888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1.6125356233183861</v>
      </c>
      <c r="L14">
        <v>258.10088816301311</v>
      </c>
      <c r="M14">
        <v>28.233734127430047</v>
      </c>
      <c r="N14">
        <v>36.238785557986873</v>
      </c>
      <c r="O14">
        <v>0</v>
      </c>
      <c r="P14">
        <v>42.738964007421153</v>
      </c>
      <c r="Q14">
        <v>0</v>
      </c>
      <c r="R14">
        <v>6.416927693181818</v>
      </c>
      <c r="S14">
        <v>3.9269902340597254</v>
      </c>
      <c r="T14">
        <v>0</v>
      </c>
      <c r="U14">
        <v>53.529417602275089</v>
      </c>
      <c r="V14">
        <v>0</v>
      </c>
      <c r="W14">
        <v>2.0038734667527436</v>
      </c>
      <c r="X14">
        <v>15.00206761087564</v>
      </c>
      <c r="Y14">
        <v>0</v>
      </c>
      <c r="Z14">
        <v>2.0107058399999995</v>
      </c>
      <c r="AA14">
        <v>0</v>
      </c>
      <c r="AB14">
        <v>4.0405682719999998</v>
      </c>
      <c r="AC14">
        <v>2.9691613120000002</v>
      </c>
      <c r="AD14">
        <v>11.211743379200001</v>
      </c>
      <c r="AE14">
        <v>9.4469856000000014</v>
      </c>
      <c r="AF14">
        <v>2.7224999999999993</v>
      </c>
      <c r="AG14">
        <v>12.287339999999999</v>
      </c>
      <c r="AH14">
        <v>11.621584000000002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0.61216000000000004</v>
      </c>
      <c r="AO14">
        <v>6.4041432</v>
      </c>
      <c r="AP14">
        <v>3.9694090799999997</v>
      </c>
      <c r="AQ14">
        <v>0</v>
      </c>
      <c r="AR14">
        <v>1.3548287999999999</v>
      </c>
      <c r="AS14">
        <v>3.2191174080000002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17.555521205476445</v>
      </c>
      <c r="BB14">
        <f t="shared" si="0"/>
        <v>519.31054285775235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1.6127986521241973</v>
      </c>
      <c r="L15">
        <v>258.10088816301311</v>
      </c>
      <c r="M15">
        <v>28.233734127430047</v>
      </c>
      <c r="N15">
        <v>36.238785557986873</v>
      </c>
      <c r="O15">
        <v>0</v>
      </c>
      <c r="P15">
        <v>42.738964007421153</v>
      </c>
      <c r="Q15">
        <v>0</v>
      </c>
      <c r="R15">
        <v>6.416927693181818</v>
      </c>
      <c r="S15">
        <v>3.9269902340597254</v>
      </c>
      <c r="T15">
        <v>0</v>
      </c>
      <c r="U15">
        <v>53.529417602275089</v>
      </c>
      <c r="V15">
        <v>0</v>
      </c>
      <c r="W15">
        <v>2.0038734667527436</v>
      </c>
      <c r="X15">
        <v>15.00206761087564</v>
      </c>
      <c r="Y15">
        <v>0</v>
      </c>
      <c r="Z15">
        <v>2.0107058399999995</v>
      </c>
      <c r="AA15">
        <v>0</v>
      </c>
      <c r="AB15">
        <v>4.0405682719999998</v>
      </c>
      <c r="AC15">
        <v>2.9691613120000002</v>
      </c>
      <c r="AD15">
        <v>11.211743379200001</v>
      </c>
      <c r="AE15">
        <v>9.4469856000000014</v>
      </c>
      <c r="AF15">
        <v>2.7224999999999993</v>
      </c>
      <c r="AG15">
        <v>12.287339999999999</v>
      </c>
      <c r="AH15">
        <v>11.621584000000002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0.61216000000000004</v>
      </c>
      <c r="AO15">
        <v>6.4041432</v>
      </c>
      <c r="AP15">
        <v>3.5370972000000003</v>
      </c>
      <c r="AQ15">
        <v>0</v>
      </c>
      <c r="AR15">
        <v>1.3548287999999999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17.490109911425758</v>
      </c>
      <c r="BB15">
        <f t="shared" si="0"/>
        <v>517.37561733260895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1.6125356233183861</v>
      </c>
      <c r="L16">
        <v>258.10088816301311</v>
      </c>
      <c r="M16">
        <v>28.233734127430047</v>
      </c>
      <c r="N16">
        <v>36.238785557986873</v>
      </c>
      <c r="O16">
        <v>0</v>
      </c>
      <c r="P16">
        <v>42.738964007421153</v>
      </c>
      <c r="Q16">
        <v>0</v>
      </c>
      <c r="R16">
        <v>6.416927693181818</v>
      </c>
      <c r="S16">
        <v>3.9269902340597254</v>
      </c>
      <c r="T16">
        <v>0</v>
      </c>
      <c r="U16">
        <v>53.529417602275089</v>
      </c>
      <c r="V16">
        <v>0</v>
      </c>
      <c r="W16">
        <v>2.0038734667527436</v>
      </c>
      <c r="X16">
        <v>15.00206761087564</v>
      </c>
      <c r="Y16">
        <v>0</v>
      </c>
      <c r="Z16">
        <v>2.0107058399999995</v>
      </c>
      <c r="AA16">
        <v>0</v>
      </c>
      <c r="AB16">
        <v>4.0405682719999998</v>
      </c>
      <c r="AC16">
        <v>2.9691613120000002</v>
      </c>
      <c r="AD16">
        <v>11.211743379200001</v>
      </c>
      <c r="AE16">
        <v>9.4469856000000014</v>
      </c>
      <c r="AF16">
        <v>2.7224999999999993</v>
      </c>
      <c r="AG16">
        <v>12.287339999999999</v>
      </c>
      <c r="AH16">
        <v>11.621584000000002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0.61216000000000004</v>
      </c>
      <c r="AO16">
        <v>6.4041432</v>
      </c>
      <c r="AP16">
        <v>3.5370972000000003</v>
      </c>
      <c r="AQ16">
        <v>0</v>
      </c>
      <c r="AR16">
        <v>1.3548287999999999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17.490101321076445</v>
      </c>
      <c r="BB16">
        <f t="shared" si="0"/>
        <v>517.37536289415243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1.6127986521241973</v>
      </c>
      <c r="L17">
        <v>258.10088816301311</v>
      </c>
      <c r="M17">
        <v>28.233734127430047</v>
      </c>
      <c r="N17">
        <v>36.238785557986873</v>
      </c>
      <c r="O17">
        <v>0</v>
      </c>
      <c r="P17">
        <v>42.738964007421153</v>
      </c>
      <c r="Q17">
        <v>0</v>
      </c>
      <c r="R17">
        <v>6.416927693181818</v>
      </c>
      <c r="S17">
        <v>3.9269902340597254</v>
      </c>
      <c r="T17">
        <v>0</v>
      </c>
      <c r="U17">
        <v>53.529417602275089</v>
      </c>
      <c r="V17">
        <v>0</v>
      </c>
      <c r="W17">
        <v>2.0038734667527436</v>
      </c>
      <c r="X17">
        <v>15.00206761087564</v>
      </c>
      <c r="Y17">
        <v>0</v>
      </c>
      <c r="Z17">
        <v>2.0107058399999995</v>
      </c>
      <c r="AA17">
        <v>0</v>
      </c>
      <c r="AB17">
        <v>4.0405682719999998</v>
      </c>
      <c r="AC17">
        <v>2.9691613120000002</v>
      </c>
      <c r="AD17">
        <v>11.211743379200001</v>
      </c>
      <c r="AE17">
        <v>9.4469856000000014</v>
      </c>
      <c r="AF17">
        <v>2.7224999999999993</v>
      </c>
      <c r="AG17">
        <v>12.287339999999999</v>
      </c>
      <c r="AH17">
        <v>11.621584000000002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0.61216000000000004</v>
      </c>
      <c r="AO17">
        <v>6.4041432</v>
      </c>
      <c r="AP17">
        <v>3.5370972000000003</v>
      </c>
      <c r="AQ17">
        <v>0</v>
      </c>
      <c r="AR17">
        <v>1.3548287999999999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17.490109911425758</v>
      </c>
      <c r="BB17">
        <f t="shared" si="0"/>
        <v>517.37561733260895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1.6125356233183861</v>
      </c>
      <c r="L18">
        <v>258.10088816301311</v>
      </c>
      <c r="M18">
        <v>28.233734127430047</v>
      </c>
      <c r="N18">
        <v>36.238785557986873</v>
      </c>
      <c r="O18">
        <v>0</v>
      </c>
      <c r="P18">
        <v>42.738964007421153</v>
      </c>
      <c r="Q18">
        <v>0</v>
      </c>
      <c r="R18">
        <v>6.416927693181818</v>
      </c>
      <c r="S18">
        <v>3.9269902340597254</v>
      </c>
      <c r="T18">
        <v>0</v>
      </c>
      <c r="U18">
        <v>53.529417602275089</v>
      </c>
      <c r="V18">
        <v>0</v>
      </c>
      <c r="W18">
        <v>2.0038734667527436</v>
      </c>
      <c r="X18">
        <v>15.00206761087564</v>
      </c>
      <c r="Y18">
        <v>0</v>
      </c>
      <c r="Z18">
        <v>2.0107058399999995</v>
      </c>
      <c r="AA18">
        <v>0</v>
      </c>
      <c r="AB18">
        <v>4.0405682719999998</v>
      </c>
      <c r="AC18">
        <v>2.9691613120000002</v>
      </c>
      <c r="AD18">
        <v>11.211743379200001</v>
      </c>
      <c r="AE18">
        <v>9.4469856000000014</v>
      </c>
      <c r="AF18">
        <v>2.7224999999999993</v>
      </c>
      <c r="AG18">
        <v>12.287339999999999</v>
      </c>
      <c r="AH18">
        <v>11.621584000000002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0.61216000000000004</v>
      </c>
      <c r="AO18">
        <v>6.4041432</v>
      </c>
      <c r="AP18">
        <v>3.5370972000000003</v>
      </c>
      <c r="AQ18">
        <v>0</v>
      </c>
      <c r="AR18">
        <v>1.3548287999999999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17.490101321076445</v>
      </c>
      <c r="BB18">
        <f t="shared" si="0"/>
        <v>517.37536289415243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1.6127986521241973</v>
      </c>
      <c r="L19">
        <v>258.10088816301311</v>
      </c>
      <c r="M19">
        <v>28.233734127430047</v>
      </c>
      <c r="N19">
        <v>36.238785557986873</v>
      </c>
      <c r="O19">
        <v>0</v>
      </c>
      <c r="P19">
        <v>42.738964007421153</v>
      </c>
      <c r="Q19">
        <v>0</v>
      </c>
      <c r="R19">
        <v>6.416927693181818</v>
      </c>
      <c r="S19">
        <v>3.9269902340597254</v>
      </c>
      <c r="T19">
        <v>0</v>
      </c>
      <c r="U19">
        <v>53.529417602275089</v>
      </c>
      <c r="V19">
        <v>0</v>
      </c>
      <c r="W19">
        <v>2.0038734667527436</v>
      </c>
      <c r="X19">
        <v>15.00206761087564</v>
      </c>
      <c r="Y19">
        <v>0</v>
      </c>
      <c r="Z19">
        <v>2.0107058399999995</v>
      </c>
      <c r="AA19">
        <v>0</v>
      </c>
      <c r="AB19">
        <v>4.0405682719999998</v>
      </c>
      <c r="AC19">
        <v>2.9691613120000002</v>
      </c>
      <c r="AD19">
        <v>11.211743379200001</v>
      </c>
      <c r="AE19">
        <v>9.4469856000000014</v>
      </c>
      <c r="AF19">
        <v>2.7224999999999993</v>
      </c>
      <c r="AG19">
        <v>12.287339999999999</v>
      </c>
      <c r="AH19">
        <v>11.621584000000002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0.61216000000000004</v>
      </c>
      <c r="AO19">
        <v>6.3139439999999984</v>
      </c>
      <c r="AP19">
        <v>3.5370972000000003</v>
      </c>
      <c r="AQ19">
        <v>0</v>
      </c>
      <c r="AR19">
        <v>1.3548287999999999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17.487160336225759</v>
      </c>
      <c r="BB19">
        <f t="shared" si="0"/>
        <v>517.2883677078089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1.6125356233183861</v>
      </c>
      <c r="L20">
        <v>258.10088816301311</v>
      </c>
      <c r="M20">
        <v>28.233734127430047</v>
      </c>
      <c r="N20">
        <v>36.238785557986873</v>
      </c>
      <c r="O20">
        <v>0</v>
      </c>
      <c r="P20">
        <v>42.738964007421153</v>
      </c>
      <c r="Q20">
        <v>0</v>
      </c>
      <c r="R20">
        <v>6.416927693181818</v>
      </c>
      <c r="S20">
        <v>3.9269902340597254</v>
      </c>
      <c r="T20">
        <v>0</v>
      </c>
      <c r="U20">
        <v>53.529417602275089</v>
      </c>
      <c r="V20">
        <v>0</v>
      </c>
      <c r="W20">
        <v>2.0038734667527436</v>
      </c>
      <c r="X20">
        <v>15.00206761087564</v>
      </c>
      <c r="Y20">
        <v>0</v>
      </c>
      <c r="Z20">
        <v>2.0107058399999995</v>
      </c>
      <c r="AA20">
        <v>0</v>
      </c>
      <c r="AB20">
        <v>4.0405682719999998</v>
      </c>
      <c r="AC20">
        <v>2.9691613120000002</v>
      </c>
      <c r="AD20">
        <v>11.211743379200001</v>
      </c>
      <c r="AE20">
        <v>9.4469856000000014</v>
      </c>
      <c r="AF20">
        <v>2.7224999999999993</v>
      </c>
      <c r="AG20">
        <v>12.287339999999999</v>
      </c>
      <c r="AH20">
        <v>11.621584000000002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0.61216000000000004</v>
      </c>
      <c r="AO20">
        <v>6.3139439999999984</v>
      </c>
      <c r="AP20">
        <v>3.5370972000000003</v>
      </c>
      <c r="AQ20">
        <v>0</v>
      </c>
      <c r="AR20">
        <v>1.3548287999999999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17.487151745876446</v>
      </c>
      <c r="BB20">
        <f t="shared" si="0"/>
        <v>517.28811326935238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1.6127986521241973</v>
      </c>
      <c r="L21">
        <v>258.10088816301311</v>
      </c>
      <c r="M21">
        <v>28.233734127430047</v>
      </c>
      <c r="N21">
        <v>36.238785557986873</v>
      </c>
      <c r="O21">
        <v>0</v>
      </c>
      <c r="P21">
        <v>42.738964007421153</v>
      </c>
      <c r="Q21">
        <v>0</v>
      </c>
      <c r="R21">
        <v>6.416927693181818</v>
      </c>
      <c r="S21">
        <v>3.9269902340597254</v>
      </c>
      <c r="T21">
        <v>0</v>
      </c>
      <c r="U21">
        <v>52.8906170359488</v>
      </c>
      <c r="V21">
        <v>0</v>
      </c>
      <c r="W21">
        <v>2.0038734667527436</v>
      </c>
      <c r="X21">
        <v>15.00206761087564</v>
      </c>
      <c r="Y21">
        <v>0</v>
      </c>
      <c r="Z21">
        <v>2.0107058399999995</v>
      </c>
      <c r="AA21">
        <v>0</v>
      </c>
      <c r="AB21">
        <v>4.0405682719999998</v>
      </c>
      <c r="AC21">
        <v>2.9691613120000002</v>
      </c>
      <c r="AD21">
        <v>11.211743379200001</v>
      </c>
      <c r="AE21">
        <v>9.4469856000000014</v>
      </c>
      <c r="AF21">
        <v>2.7224999999999993</v>
      </c>
      <c r="AG21">
        <v>12.287339999999999</v>
      </c>
      <c r="AH21">
        <v>14.35265624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0.61216000000000004</v>
      </c>
      <c r="AO21">
        <v>6.3139439999999984</v>
      </c>
      <c r="AP21">
        <v>3.5370972000000003</v>
      </c>
      <c r="AQ21">
        <v>0</v>
      </c>
      <c r="AR21">
        <v>1.3548287999999999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17.555577777949459</v>
      </c>
      <c r="BB21">
        <f t="shared" si="0"/>
        <v>519.31222193975896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1.6125356233183861</v>
      </c>
      <c r="L22">
        <v>258.10088816301311</v>
      </c>
      <c r="M22">
        <v>28.233734127430047</v>
      </c>
      <c r="N22">
        <v>36.238785557986873</v>
      </c>
      <c r="O22">
        <v>0</v>
      </c>
      <c r="P22">
        <v>42.738964007421153</v>
      </c>
      <c r="Q22">
        <v>0</v>
      </c>
      <c r="R22">
        <v>6.416927693181818</v>
      </c>
      <c r="S22">
        <v>3.9269902340597254</v>
      </c>
      <c r="T22">
        <v>0</v>
      </c>
      <c r="U22">
        <v>52.8906170359488</v>
      </c>
      <c r="V22">
        <v>0</v>
      </c>
      <c r="W22">
        <v>2.0038734667527436</v>
      </c>
      <c r="X22">
        <v>15.00206761087564</v>
      </c>
      <c r="Y22">
        <v>0</v>
      </c>
      <c r="Z22">
        <v>2.0107058399999995</v>
      </c>
      <c r="AA22">
        <v>0</v>
      </c>
      <c r="AB22">
        <v>4.0405682719999998</v>
      </c>
      <c r="AC22">
        <v>2.9691613120000002</v>
      </c>
      <c r="AD22">
        <v>11.211743379200001</v>
      </c>
      <c r="AE22">
        <v>9.4469856000000014</v>
      </c>
      <c r="AF22">
        <v>2.7224999999999993</v>
      </c>
      <c r="AG22">
        <v>12.287339999999999</v>
      </c>
      <c r="AH22">
        <v>14.35265624</v>
      </c>
      <c r="AI22">
        <v>0</v>
      </c>
      <c r="AJ22">
        <v>0</v>
      </c>
      <c r="AK22">
        <v>15.571999999999997</v>
      </c>
      <c r="AL22">
        <v>0</v>
      </c>
      <c r="AM22">
        <v>1.6196330857142853</v>
      </c>
      <c r="AN22">
        <v>0.61216000000000004</v>
      </c>
      <c r="AO22">
        <v>6.3139439999999984</v>
      </c>
      <c r="AP22">
        <v>3.5370972000000003</v>
      </c>
      <c r="AQ22">
        <v>4.7745099999999994</v>
      </c>
      <c r="AR22">
        <v>1.3548287999999999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17.711695756647764</v>
      </c>
      <c r="BB22">
        <f t="shared" si="0"/>
        <v>523.93035093225478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1.612643424498416</v>
      </c>
      <c r="L23">
        <v>258.10088816301311</v>
      </c>
      <c r="M23">
        <v>28.233734127430047</v>
      </c>
      <c r="N23">
        <v>36.238785557986873</v>
      </c>
      <c r="O23">
        <v>0</v>
      </c>
      <c r="P23">
        <v>42.738964007421153</v>
      </c>
      <c r="Q23">
        <v>0</v>
      </c>
      <c r="R23">
        <v>6.4494214525798528</v>
      </c>
      <c r="S23">
        <v>4.0211623328075712</v>
      </c>
      <c r="T23">
        <v>0</v>
      </c>
      <c r="U23">
        <v>52.8906170359488</v>
      </c>
      <c r="V23">
        <v>0</v>
      </c>
      <c r="W23">
        <v>2.0038734667527436</v>
      </c>
      <c r="X23">
        <v>15.00206761087564</v>
      </c>
      <c r="Y23">
        <v>0</v>
      </c>
      <c r="Z23">
        <v>2.0107058399999995</v>
      </c>
      <c r="AA23">
        <v>0</v>
      </c>
      <c r="AB23">
        <v>4.0405682719999998</v>
      </c>
      <c r="AC23">
        <v>2.9691613120000002</v>
      </c>
      <c r="AD23">
        <v>11.211743379200001</v>
      </c>
      <c r="AE23">
        <v>13.3832296</v>
      </c>
      <c r="AF23">
        <v>2.7224999999999993</v>
      </c>
      <c r="AG23">
        <v>12.287339999999999</v>
      </c>
      <c r="AH23">
        <v>14.35265624</v>
      </c>
      <c r="AI23">
        <v>0</v>
      </c>
      <c r="AJ23">
        <v>0</v>
      </c>
      <c r="AK23">
        <v>15.571999999999997</v>
      </c>
      <c r="AL23">
        <v>0</v>
      </c>
      <c r="AM23">
        <v>1.6196330857142853</v>
      </c>
      <c r="AN23">
        <v>0.61216000000000004</v>
      </c>
      <c r="AO23">
        <v>6.3139439999999984</v>
      </c>
      <c r="AP23">
        <v>3.5370972000000003</v>
      </c>
      <c r="AQ23">
        <v>9.5490199999999987</v>
      </c>
      <c r="AR23">
        <v>1.3548287999999999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18.000682620325076</v>
      </c>
      <c r="BB23">
        <f t="shared" si="0"/>
        <v>532.47889172790349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1.6126656192152031</v>
      </c>
      <c r="L24">
        <v>258.10088816301311</v>
      </c>
      <c r="M24">
        <v>28.233734127430047</v>
      </c>
      <c r="N24">
        <v>36.238785557986873</v>
      </c>
      <c r="O24">
        <v>0</v>
      </c>
      <c r="P24">
        <v>42.738964007421153</v>
      </c>
      <c r="Q24">
        <v>0</v>
      </c>
      <c r="R24">
        <v>6.4494214525798528</v>
      </c>
      <c r="S24">
        <v>4.0211623328075712</v>
      </c>
      <c r="T24">
        <v>0</v>
      </c>
      <c r="U24">
        <v>52.8906170359488</v>
      </c>
      <c r="V24">
        <v>0</v>
      </c>
      <c r="W24">
        <v>2.0038734667527436</v>
      </c>
      <c r="X24">
        <v>15.00206761087564</v>
      </c>
      <c r="Y24">
        <v>0</v>
      </c>
      <c r="Z24">
        <v>2.0107058399999995</v>
      </c>
      <c r="AA24">
        <v>0</v>
      </c>
      <c r="AB24">
        <v>4.0405682719999998</v>
      </c>
      <c r="AC24">
        <v>2.9691613120000002</v>
      </c>
      <c r="AD24">
        <v>11.211743379200001</v>
      </c>
      <c r="AE24">
        <v>13.3832296</v>
      </c>
      <c r="AF24">
        <v>2.7224999999999993</v>
      </c>
      <c r="AG24">
        <v>12.287339999999999</v>
      </c>
      <c r="AH24">
        <v>14.35265624</v>
      </c>
      <c r="AI24">
        <v>0</v>
      </c>
      <c r="AJ24">
        <v>0</v>
      </c>
      <c r="AK24">
        <v>15.571999999999997</v>
      </c>
      <c r="AL24">
        <v>0</v>
      </c>
      <c r="AM24">
        <v>1.6196330857142853</v>
      </c>
      <c r="AN24">
        <v>0.61216000000000004</v>
      </c>
      <c r="AO24">
        <v>6.3139439999999984</v>
      </c>
      <c r="AP24">
        <v>3.5370972000000003</v>
      </c>
      <c r="AQ24">
        <v>14.323529999999998</v>
      </c>
      <c r="AR24">
        <v>1.3548287999999999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18.156809915848832</v>
      </c>
      <c r="BB24">
        <f t="shared" si="0"/>
        <v>537.0972966270964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1.612643424498416</v>
      </c>
      <c r="L25">
        <v>258.10088816301311</v>
      </c>
      <c r="M25">
        <v>28.233734127430047</v>
      </c>
      <c r="N25">
        <v>36.238785557986873</v>
      </c>
      <c r="O25">
        <v>0</v>
      </c>
      <c r="P25">
        <v>42.738964007421153</v>
      </c>
      <c r="Q25">
        <v>0</v>
      </c>
      <c r="R25">
        <v>6.4494214525798528</v>
      </c>
      <c r="S25">
        <v>4.0211623328075712</v>
      </c>
      <c r="T25">
        <v>0</v>
      </c>
      <c r="U25">
        <v>52.8906170359488</v>
      </c>
      <c r="V25">
        <v>0</v>
      </c>
      <c r="W25">
        <v>2.0038734667527436</v>
      </c>
      <c r="X25">
        <v>15.00206761087564</v>
      </c>
      <c r="Y25">
        <v>0</v>
      </c>
      <c r="Z25">
        <v>2.0107058399999995</v>
      </c>
      <c r="AA25">
        <v>0</v>
      </c>
      <c r="AB25">
        <v>4.0405682719999998</v>
      </c>
      <c r="AC25">
        <v>2.9691613120000002</v>
      </c>
      <c r="AD25">
        <v>11.211743379200001</v>
      </c>
      <c r="AE25">
        <v>13.3832296</v>
      </c>
      <c r="AF25">
        <v>2.7224999999999993</v>
      </c>
      <c r="AG25">
        <v>12.287339999999999</v>
      </c>
      <c r="AH25">
        <v>14.35265624</v>
      </c>
      <c r="AI25">
        <v>0.97639100000000001</v>
      </c>
      <c r="AJ25">
        <v>0</v>
      </c>
      <c r="AK25">
        <v>15.571999999999997</v>
      </c>
      <c r="AL25">
        <v>0</v>
      </c>
      <c r="AM25">
        <v>3.2392661714285707</v>
      </c>
      <c r="AN25">
        <v>0.61216000000000004</v>
      </c>
      <c r="AO25">
        <v>6.3139439999999984</v>
      </c>
      <c r="AP25">
        <v>3.5370972000000003</v>
      </c>
      <c r="AQ25">
        <v>14.323529999999998</v>
      </c>
      <c r="AR25">
        <v>1.3548287999999999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18.241699303994917</v>
      </c>
      <c r="BB25">
        <f t="shared" si="0"/>
        <v>539.60840912994774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1.6126656192152031</v>
      </c>
      <c r="L26">
        <v>258.10088816301311</v>
      </c>
      <c r="M26">
        <v>28.233734127430047</v>
      </c>
      <c r="N26">
        <v>36.238785557986873</v>
      </c>
      <c r="O26">
        <v>0</v>
      </c>
      <c r="P26">
        <v>42.738964007421153</v>
      </c>
      <c r="Q26">
        <v>0</v>
      </c>
      <c r="R26">
        <v>6.4494214525798528</v>
      </c>
      <c r="S26">
        <v>4.0211623328075712</v>
      </c>
      <c r="T26">
        <v>0</v>
      </c>
      <c r="U26">
        <v>52.8906170359488</v>
      </c>
      <c r="V26">
        <v>0</v>
      </c>
      <c r="W26">
        <v>2.0038734667527436</v>
      </c>
      <c r="X26">
        <v>15.00206761087564</v>
      </c>
      <c r="Y26">
        <v>0</v>
      </c>
      <c r="Z26">
        <v>2.0107058399999995</v>
      </c>
      <c r="AA26">
        <v>0</v>
      </c>
      <c r="AB26">
        <v>4.0405682719999998</v>
      </c>
      <c r="AC26">
        <v>2.9691613120000002</v>
      </c>
      <c r="AD26">
        <v>11.211743379200001</v>
      </c>
      <c r="AE26">
        <v>13.3832296</v>
      </c>
      <c r="AF26">
        <v>2.7224999999999993</v>
      </c>
      <c r="AG26">
        <v>12.287339999999999</v>
      </c>
      <c r="AH26">
        <v>14.35265624</v>
      </c>
      <c r="AI26">
        <v>2.3433384000000004</v>
      </c>
      <c r="AJ26">
        <v>0</v>
      </c>
      <c r="AK26">
        <v>15.571999999999997</v>
      </c>
      <c r="AL26">
        <v>0</v>
      </c>
      <c r="AM26">
        <v>4.8294513828571413</v>
      </c>
      <c r="AN26">
        <v>0.61216000000000004</v>
      </c>
      <c r="AO26">
        <v>6.3139439999999984</v>
      </c>
      <c r="AP26">
        <v>3.5370972000000003</v>
      </c>
      <c r="AQ26">
        <v>14.323529999999998</v>
      </c>
      <c r="AR26">
        <v>1.3548287999999999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18.338398183772643</v>
      </c>
      <c r="BB26">
        <f t="shared" si="0"/>
        <v>542.46886505631551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1.6127986521241973</v>
      </c>
      <c r="L27">
        <v>258.10088816301311</v>
      </c>
      <c r="M27">
        <v>28.233734127430047</v>
      </c>
      <c r="N27">
        <v>36.238785557986873</v>
      </c>
      <c r="O27">
        <v>0</v>
      </c>
      <c r="P27">
        <v>42.738964007421153</v>
      </c>
      <c r="Q27">
        <v>0</v>
      </c>
      <c r="R27">
        <v>6.6470105069146408</v>
      </c>
      <c r="S27">
        <v>2.0355013411764706</v>
      </c>
      <c r="T27">
        <v>0</v>
      </c>
      <c r="U27">
        <v>52.8906170359488</v>
      </c>
      <c r="V27">
        <v>0</v>
      </c>
      <c r="W27">
        <v>2.0038734667527436</v>
      </c>
      <c r="X27">
        <v>15.00206761087564</v>
      </c>
      <c r="Y27">
        <v>0</v>
      </c>
      <c r="Z27">
        <v>2.0107058399999995</v>
      </c>
      <c r="AA27">
        <v>0</v>
      </c>
      <c r="AB27">
        <v>4.0405682719999998</v>
      </c>
      <c r="AC27">
        <v>2.9691613120000002</v>
      </c>
      <c r="AD27">
        <v>11.211743379200001</v>
      </c>
      <c r="AE27">
        <v>13.3832296</v>
      </c>
      <c r="AF27">
        <v>2.7224999999999993</v>
      </c>
      <c r="AG27">
        <v>12.287339999999999</v>
      </c>
      <c r="AH27">
        <v>14.35265624</v>
      </c>
      <c r="AI27">
        <v>14.997365759999997</v>
      </c>
      <c r="AJ27">
        <v>0</v>
      </c>
      <c r="AK27">
        <v>15.571999999999997</v>
      </c>
      <c r="AL27">
        <v>0</v>
      </c>
      <c r="AM27">
        <v>4.8294513828571413</v>
      </c>
      <c r="AN27">
        <v>0.61216000000000004</v>
      </c>
      <c r="AO27">
        <v>6.3139439999999984</v>
      </c>
      <c r="AP27">
        <v>3.5370972000000003</v>
      </c>
      <c r="AQ27">
        <v>14.323529999999998</v>
      </c>
      <c r="AR27">
        <v>1.3548287999999999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18.693719134771044</v>
      </c>
      <c r="BB27">
        <f t="shared" si="0"/>
        <v>552.97963256092964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1.6125356233183861</v>
      </c>
      <c r="L28">
        <v>258.10088816301311</v>
      </c>
      <c r="M28">
        <v>28.233734127430047</v>
      </c>
      <c r="N28">
        <v>36.238785557986873</v>
      </c>
      <c r="O28">
        <v>0</v>
      </c>
      <c r="P28">
        <v>42.738964007421153</v>
      </c>
      <c r="Q28">
        <v>0</v>
      </c>
      <c r="R28">
        <v>6.6470105069146408</v>
      </c>
      <c r="S28">
        <v>4.1760459271623676</v>
      </c>
      <c r="T28">
        <v>0</v>
      </c>
      <c r="U28">
        <v>52.8906170359488</v>
      </c>
      <c r="V28">
        <v>0</v>
      </c>
      <c r="W28">
        <v>2.0038734667527436</v>
      </c>
      <c r="X28">
        <v>15.00206761087564</v>
      </c>
      <c r="Y28">
        <v>0</v>
      </c>
      <c r="Z28">
        <v>2.0107058399999995</v>
      </c>
      <c r="AA28">
        <v>0</v>
      </c>
      <c r="AB28">
        <v>4.0405682719999998</v>
      </c>
      <c r="AC28">
        <v>2.9691613120000002</v>
      </c>
      <c r="AD28">
        <v>11.211743379200001</v>
      </c>
      <c r="AE28">
        <v>13.3832296</v>
      </c>
      <c r="AF28">
        <v>2.7224999999999993</v>
      </c>
      <c r="AG28">
        <v>12.287339999999999</v>
      </c>
      <c r="AH28">
        <v>21.528984360000003</v>
      </c>
      <c r="AI28">
        <v>14.997365759999997</v>
      </c>
      <c r="AJ28">
        <v>0</v>
      </c>
      <c r="AK28">
        <v>15.571999999999997</v>
      </c>
      <c r="AL28">
        <v>0</v>
      </c>
      <c r="AM28">
        <v>4.8294513828571413</v>
      </c>
      <c r="AN28">
        <v>0.61216000000000004</v>
      </c>
      <c r="AO28">
        <v>6.3139439999999984</v>
      </c>
      <c r="AP28">
        <v>3.5370972000000003</v>
      </c>
      <c r="AQ28">
        <v>19.098039999999997</v>
      </c>
      <c r="AR28">
        <v>1.3548287999999999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19.154498713356688</v>
      </c>
      <c r="BB28">
        <f t="shared" si="0"/>
        <v>566.60997265952403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1.6127986521241973</v>
      </c>
      <c r="L29">
        <v>258.10088816301311</v>
      </c>
      <c r="M29">
        <v>28.233734127430047</v>
      </c>
      <c r="N29">
        <v>36.238785557986873</v>
      </c>
      <c r="O29">
        <v>0</v>
      </c>
      <c r="P29">
        <v>42.738964007421153</v>
      </c>
      <c r="Q29">
        <v>0</v>
      </c>
      <c r="R29">
        <v>6.6470105069146408</v>
      </c>
      <c r="S29">
        <v>0.68143208310249326</v>
      </c>
      <c r="T29">
        <v>0</v>
      </c>
      <c r="U29">
        <v>52.8906170359488</v>
      </c>
      <c r="V29">
        <v>0</v>
      </c>
      <c r="W29">
        <v>2.0038734667527436</v>
      </c>
      <c r="X29">
        <v>15.00206761087564</v>
      </c>
      <c r="Y29">
        <v>0</v>
      </c>
      <c r="Z29">
        <v>2.0107058399999995</v>
      </c>
      <c r="AA29">
        <v>0</v>
      </c>
      <c r="AB29">
        <v>4.0405682719999998</v>
      </c>
      <c r="AC29">
        <v>2.9691613120000002</v>
      </c>
      <c r="AD29">
        <v>11.211743379200001</v>
      </c>
      <c r="AE29">
        <v>13.3832296</v>
      </c>
      <c r="AF29">
        <v>2.7224999999999993</v>
      </c>
      <c r="AG29">
        <v>12.287339999999999</v>
      </c>
      <c r="AH29">
        <v>21.528984360000003</v>
      </c>
      <c r="AI29">
        <v>14.997365759999997</v>
      </c>
      <c r="AJ29">
        <v>0</v>
      </c>
      <c r="AK29">
        <v>15.571999999999997</v>
      </c>
      <c r="AL29">
        <v>0</v>
      </c>
      <c r="AM29">
        <v>4.8294513828571413</v>
      </c>
      <c r="AN29">
        <v>0.61216000000000004</v>
      </c>
      <c r="AO29">
        <v>6.3139439999999984</v>
      </c>
      <c r="AP29">
        <v>3.5370972000000003</v>
      </c>
      <c r="AQ29">
        <v>19.098039999999997</v>
      </c>
      <c r="AR29">
        <v>1.3548287999999999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19.040233475913539</v>
      </c>
      <c r="BB29">
        <f t="shared" si="0"/>
        <v>563.22988708171317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1.6125356233183861</v>
      </c>
      <c r="L30">
        <v>258.10088816301311</v>
      </c>
      <c r="M30">
        <v>28.233734127430047</v>
      </c>
      <c r="N30">
        <v>36.238785557986873</v>
      </c>
      <c r="O30">
        <v>0</v>
      </c>
      <c r="P30">
        <v>42.738964007421153</v>
      </c>
      <c r="Q30">
        <v>0</v>
      </c>
      <c r="R30">
        <v>6.6470105069146408</v>
      </c>
      <c r="S30">
        <v>3.1626018918918923</v>
      </c>
      <c r="T30">
        <v>0</v>
      </c>
      <c r="U30">
        <v>52.8906170359488</v>
      </c>
      <c r="V30">
        <v>0</v>
      </c>
      <c r="W30">
        <v>2.0038734667527436</v>
      </c>
      <c r="X30">
        <v>15.00206761087564</v>
      </c>
      <c r="Y30">
        <v>0</v>
      </c>
      <c r="Z30">
        <v>2.0107058399999995</v>
      </c>
      <c r="AA30">
        <v>0</v>
      </c>
      <c r="AB30">
        <v>4.0405682719999998</v>
      </c>
      <c r="AC30">
        <v>2.9691613120000002</v>
      </c>
      <c r="AD30">
        <v>11.211743379200001</v>
      </c>
      <c r="AE30">
        <v>13.3832296</v>
      </c>
      <c r="AF30">
        <v>2.7224999999999993</v>
      </c>
      <c r="AG30">
        <v>12.287339999999999</v>
      </c>
      <c r="AH30">
        <v>21.528984360000003</v>
      </c>
      <c r="AI30">
        <v>14.997365759999997</v>
      </c>
      <c r="AJ30">
        <v>0</v>
      </c>
      <c r="AK30">
        <v>15.571999999999997</v>
      </c>
      <c r="AL30">
        <v>0</v>
      </c>
      <c r="AM30">
        <v>4.8294513828571413</v>
      </c>
      <c r="AN30">
        <v>0.61216000000000004</v>
      </c>
      <c r="AO30">
        <v>6.3139439999999984</v>
      </c>
      <c r="AP30">
        <v>3.5370972000000003</v>
      </c>
      <c r="AQ30">
        <v>19.098039999999997</v>
      </c>
      <c r="AR30">
        <v>1.3548287999999999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19.121359088454092</v>
      </c>
      <c r="BB30">
        <f t="shared" si="0"/>
        <v>565.62966824915611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1.6127986521241973</v>
      </c>
      <c r="L31">
        <v>258.10088816301311</v>
      </c>
      <c r="M31">
        <v>28.233734127430047</v>
      </c>
      <c r="N31">
        <v>36.238785557986873</v>
      </c>
      <c r="O31">
        <v>0</v>
      </c>
      <c r="P31">
        <v>42.738964007421153</v>
      </c>
      <c r="Q31">
        <v>0</v>
      </c>
      <c r="R31">
        <v>5.2832354411764699</v>
      </c>
      <c r="S31">
        <v>5.166746445497631E-2</v>
      </c>
      <c r="T31">
        <v>0</v>
      </c>
      <c r="U31">
        <v>52.8906170359488</v>
      </c>
      <c r="V31">
        <v>0</v>
      </c>
      <c r="W31">
        <v>2.0038734667527436</v>
      </c>
      <c r="X31">
        <v>15.001193919253861</v>
      </c>
      <c r="Y31">
        <v>0</v>
      </c>
      <c r="Z31">
        <v>2.0107058399999995</v>
      </c>
      <c r="AA31">
        <v>0</v>
      </c>
      <c r="AB31">
        <v>4.0405682719999998</v>
      </c>
      <c r="AC31">
        <v>2.9691613120000002</v>
      </c>
      <c r="AD31">
        <v>11.211743379200001</v>
      </c>
      <c r="AE31">
        <v>14.760914999999999</v>
      </c>
      <c r="AF31">
        <v>2.7224999999999993</v>
      </c>
      <c r="AG31">
        <v>12.287339999999999</v>
      </c>
      <c r="AH31">
        <v>21.528984360000003</v>
      </c>
      <c r="AI31">
        <v>14.997365759999997</v>
      </c>
      <c r="AJ31">
        <v>0</v>
      </c>
      <c r="AK31">
        <v>15.571999999999997</v>
      </c>
      <c r="AL31">
        <v>0</v>
      </c>
      <c r="AM31">
        <v>4.8294513828571413</v>
      </c>
      <c r="AN31">
        <v>0.61216000000000004</v>
      </c>
      <c r="AO31">
        <v>6.3139439999999984</v>
      </c>
      <c r="AP31">
        <v>3.5370972000000003</v>
      </c>
      <c r="AQ31">
        <v>19.098039999999997</v>
      </c>
      <c r="AR31">
        <v>16.257945599999999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19.507398564437079</v>
      </c>
      <c r="BB31">
        <f t="shared" si="0"/>
        <v>577.04911081718228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1.6125356233183861</v>
      </c>
      <c r="L32">
        <v>258.10088816301311</v>
      </c>
      <c r="M32">
        <v>28.233734127430047</v>
      </c>
      <c r="N32">
        <v>36.238785557986873</v>
      </c>
      <c r="O32">
        <v>0</v>
      </c>
      <c r="P32">
        <v>42.738964007421153</v>
      </c>
      <c r="Q32">
        <v>0</v>
      </c>
      <c r="R32">
        <v>5.2832354411764699</v>
      </c>
      <c r="S32">
        <v>0</v>
      </c>
      <c r="T32">
        <v>0</v>
      </c>
      <c r="U32">
        <v>52.8906170359488</v>
      </c>
      <c r="V32">
        <v>0</v>
      </c>
      <c r="W32">
        <v>2.0038734667527436</v>
      </c>
      <c r="X32">
        <v>15.001193919253861</v>
      </c>
      <c r="Y32">
        <v>0</v>
      </c>
      <c r="Z32">
        <v>2.0107058399999995</v>
      </c>
      <c r="AA32">
        <v>0</v>
      </c>
      <c r="AB32">
        <v>4.0405682719999998</v>
      </c>
      <c r="AC32">
        <v>2.9691613120000002</v>
      </c>
      <c r="AD32">
        <v>11.211743379200001</v>
      </c>
      <c r="AE32">
        <v>14.760914999999999</v>
      </c>
      <c r="AF32">
        <v>2.7224999999999993</v>
      </c>
      <c r="AG32">
        <v>12.287339999999999</v>
      </c>
      <c r="AH32">
        <v>21.528984360000003</v>
      </c>
      <c r="AI32">
        <v>14.997365759999997</v>
      </c>
      <c r="AJ32">
        <v>0</v>
      </c>
      <c r="AK32">
        <v>15.571999999999997</v>
      </c>
      <c r="AL32">
        <v>0</v>
      </c>
      <c r="AM32">
        <v>4.8294513828571413</v>
      </c>
      <c r="AN32">
        <v>0.61216000000000004</v>
      </c>
      <c r="AO32">
        <v>6.3139439999999984</v>
      </c>
      <c r="AP32">
        <v>3.5370972000000003</v>
      </c>
      <c r="AQ32">
        <v>19.098039999999997</v>
      </c>
      <c r="AR32">
        <v>16.257945599999999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19.505700448021411</v>
      </c>
      <c r="BB32">
        <f t="shared" si="0"/>
        <v>576.99887844033708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1.6127986521241973</v>
      </c>
      <c r="L33">
        <v>258.10088816301311</v>
      </c>
      <c r="M33">
        <v>28.233734127430047</v>
      </c>
      <c r="N33">
        <v>36.238785557986873</v>
      </c>
      <c r="O33">
        <v>0</v>
      </c>
      <c r="P33">
        <v>42.738964007421153</v>
      </c>
      <c r="Q33">
        <v>0</v>
      </c>
      <c r="R33">
        <v>6.6470105069146408</v>
      </c>
      <c r="S33">
        <v>4.1760459271623676</v>
      </c>
      <c r="T33">
        <v>0</v>
      </c>
      <c r="U33">
        <v>52.8906170359488</v>
      </c>
      <c r="V33">
        <v>0</v>
      </c>
      <c r="W33">
        <v>2.0038734667527436</v>
      </c>
      <c r="X33">
        <v>15.001193919253861</v>
      </c>
      <c r="Y33">
        <v>0</v>
      </c>
      <c r="Z33">
        <v>2.0107058399999995</v>
      </c>
      <c r="AA33">
        <v>0</v>
      </c>
      <c r="AB33">
        <v>4.0405682719999998</v>
      </c>
      <c r="AC33">
        <v>2.9691613120000002</v>
      </c>
      <c r="AD33">
        <v>11.211743379200001</v>
      </c>
      <c r="AE33">
        <v>14.760914999999999</v>
      </c>
      <c r="AF33">
        <v>2.7224999999999993</v>
      </c>
      <c r="AG33">
        <v>12.287339999999999</v>
      </c>
      <c r="AH33">
        <v>21.528984360000003</v>
      </c>
      <c r="AI33">
        <v>4.2961204000000004</v>
      </c>
      <c r="AJ33">
        <v>0</v>
      </c>
      <c r="AK33">
        <v>15.571999999999997</v>
      </c>
      <c r="AL33">
        <v>0</v>
      </c>
      <c r="AM33">
        <v>3.2392661714285707</v>
      </c>
      <c r="AN33">
        <v>0.61216000000000004</v>
      </c>
      <c r="AO33">
        <v>6.3139439999999984</v>
      </c>
      <c r="AP33">
        <v>3.5370972000000003</v>
      </c>
      <c r="AQ33">
        <v>14.323529999999998</v>
      </c>
      <c r="AR33">
        <v>3.3870719999999999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18.707927273919836</v>
      </c>
      <c r="BB33">
        <f t="shared" si="0"/>
        <v>553.3999214647165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1.6126656192152031</v>
      </c>
      <c r="L34">
        <v>258.10088816301311</v>
      </c>
      <c r="M34">
        <v>28.233734127430047</v>
      </c>
      <c r="N34">
        <v>36.238785557986873</v>
      </c>
      <c r="O34">
        <v>0</v>
      </c>
      <c r="P34">
        <v>42.738964007421153</v>
      </c>
      <c r="Q34">
        <v>0</v>
      </c>
      <c r="R34">
        <v>6.6470105069146408</v>
      </c>
      <c r="S34">
        <v>4.1760459271623676</v>
      </c>
      <c r="T34">
        <v>0</v>
      </c>
      <c r="U34">
        <v>52.8906170359488</v>
      </c>
      <c r="V34">
        <v>0</v>
      </c>
      <c r="W34">
        <v>2.0038734667527436</v>
      </c>
      <c r="X34">
        <v>15.001193919253861</v>
      </c>
      <c r="Y34">
        <v>0</v>
      </c>
      <c r="Z34">
        <v>2.0107058399999995</v>
      </c>
      <c r="AA34">
        <v>0</v>
      </c>
      <c r="AB34">
        <v>4.0405682719999998</v>
      </c>
      <c r="AC34">
        <v>2.9691613120000002</v>
      </c>
      <c r="AD34">
        <v>11.211743379200001</v>
      </c>
      <c r="AE34">
        <v>14.760914999999999</v>
      </c>
      <c r="AF34">
        <v>2.7224999999999993</v>
      </c>
      <c r="AG34">
        <v>12.287339999999999</v>
      </c>
      <c r="AH34">
        <v>14.672249800000001</v>
      </c>
      <c r="AI34">
        <v>0.97639100000000001</v>
      </c>
      <c r="AJ34">
        <v>0</v>
      </c>
      <c r="AK34">
        <v>15.571999999999997</v>
      </c>
      <c r="AL34">
        <v>0</v>
      </c>
      <c r="AM34">
        <v>1.6196330857142853</v>
      </c>
      <c r="AN34">
        <v>0.61216000000000004</v>
      </c>
      <c r="AO34">
        <v>6.3139439999999984</v>
      </c>
      <c r="AP34">
        <v>3.5370972000000003</v>
      </c>
      <c r="AQ34">
        <v>9.5490199999999987</v>
      </c>
      <c r="AR34">
        <v>1.3548287999999999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18.099609577353217</v>
      </c>
      <c r="BB34">
        <f t="shared" si="0"/>
        <v>535.40525588265996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1.6127433417855255</v>
      </c>
      <c r="L35">
        <v>257.18986960726414</v>
      </c>
      <c r="M35">
        <v>28.233734127430047</v>
      </c>
      <c r="N35">
        <v>36.238785557986873</v>
      </c>
      <c r="O35">
        <v>0</v>
      </c>
      <c r="P35">
        <v>42.738964007421153</v>
      </c>
      <c r="Q35">
        <v>0</v>
      </c>
      <c r="R35">
        <v>6.3984921572420639</v>
      </c>
      <c r="S35">
        <v>3.9919749023034155</v>
      </c>
      <c r="T35">
        <v>0</v>
      </c>
      <c r="U35">
        <v>52.8906170359488</v>
      </c>
      <c r="V35">
        <v>0</v>
      </c>
      <c r="W35">
        <v>2.0038734667527436</v>
      </c>
      <c r="X35">
        <v>15.001193919253861</v>
      </c>
      <c r="Y35">
        <v>0</v>
      </c>
      <c r="Z35">
        <v>2.0107058399999995</v>
      </c>
      <c r="AA35">
        <v>0</v>
      </c>
      <c r="AB35">
        <v>4.0405682719999998</v>
      </c>
      <c r="AC35">
        <v>2.9691613120000002</v>
      </c>
      <c r="AD35">
        <v>11.211743379200001</v>
      </c>
      <c r="AE35">
        <v>14.760914999999999</v>
      </c>
      <c r="AF35">
        <v>2.7224999999999993</v>
      </c>
      <c r="AG35">
        <v>12.287339999999999</v>
      </c>
      <c r="AH35">
        <v>14.35265624</v>
      </c>
      <c r="AI35">
        <v>0.97639100000000001</v>
      </c>
      <c r="AJ35">
        <v>0</v>
      </c>
      <c r="AK35">
        <v>15.571999999999997</v>
      </c>
      <c r="AL35">
        <v>0</v>
      </c>
      <c r="AM35">
        <v>0</v>
      </c>
      <c r="AN35">
        <v>0.61216000000000004</v>
      </c>
      <c r="AO35">
        <v>6.3139439999999984</v>
      </c>
      <c r="AP35">
        <v>3.5370972000000003</v>
      </c>
      <c r="AQ35">
        <v>9.5490199999999987</v>
      </c>
      <c r="AR35">
        <v>1.3548287999999999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17.99226356148537</v>
      </c>
      <c r="BB35">
        <f t="shared" si="0"/>
        <v>532.22984504510316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1.612603540533404</v>
      </c>
      <c r="L36">
        <v>257.18986960726414</v>
      </c>
      <c r="M36">
        <v>28.233734127430047</v>
      </c>
      <c r="N36">
        <v>36.238785557986873</v>
      </c>
      <c r="O36">
        <v>0</v>
      </c>
      <c r="P36">
        <v>42.738964007421153</v>
      </c>
      <c r="Q36">
        <v>0</v>
      </c>
      <c r="R36">
        <v>6.3984921572420639</v>
      </c>
      <c r="S36">
        <v>3.9919749023034155</v>
      </c>
      <c r="T36">
        <v>0</v>
      </c>
      <c r="U36">
        <v>52.8906170359488</v>
      </c>
      <c r="V36">
        <v>0</v>
      </c>
      <c r="W36">
        <v>2.0038734667527436</v>
      </c>
      <c r="X36">
        <v>15.001193919253861</v>
      </c>
      <c r="Y36">
        <v>0</v>
      </c>
      <c r="Z36">
        <v>2.0107058399999995</v>
      </c>
      <c r="AA36">
        <v>0</v>
      </c>
      <c r="AB36">
        <v>4.0405682719999998</v>
      </c>
      <c r="AC36">
        <v>2.9691613120000002</v>
      </c>
      <c r="AD36">
        <v>11.211743379200001</v>
      </c>
      <c r="AE36">
        <v>14.760914999999999</v>
      </c>
      <c r="AF36">
        <v>2.7224999999999993</v>
      </c>
      <c r="AG36">
        <v>12.287339999999999</v>
      </c>
      <c r="AH36">
        <v>14.35265624</v>
      </c>
      <c r="AI36">
        <v>0</v>
      </c>
      <c r="AJ36">
        <v>0</v>
      </c>
      <c r="AK36">
        <v>15.571999999999997</v>
      </c>
      <c r="AL36">
        <v>0</v>
      </c>
      <c r="AM36">
        <v>0</v>
      </c>
      <c r="AN36">
        <v>0.61216000000000004</v>
      </c>
      <c r="AO36">
        <v>6.3139439999999984</v>
      </c>
      <c r="AP36">
        <v>3.5370972000000003</v>
      </c>
      <c r="AQ36">
        <v>4.7745099999999994</v>
      </c>
      <c r="AR36">
        <v>1.3548287999999999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17.80420466207892</v>
      </c>
      <c r="BB36">
        <f t="shared" si="0"/>
        <v>526.6668631432575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1.6127219429477018</v>
      </c>
      <c r="L37">
        <v>257.18986960726414</v>
      </c>
      <c r="M37">
        <v>28.233734127430047</v>
      </c>
      <c r="N37">
        <v>36.238785557986873</v>
      </c>
      <c r="O37">
        <v>0</v>
      </c>
      <c r="P37">
        <v>42.738964007421153</v>
      </c>
      <c r="Q37">
        <v>0</v>
      </c>
      <c r="R37">
        <v>6.3984921572420639</v>
      </c>
      <c r="S37">
        <v>3.9919749023034155</v>
      </c>
      <c r="T37">
        <v>0</v>
      </c>
      <c r="U37">
        <v>52.8906170359488</v>
      </c>
      <c r="V37">
        <v>0</v>
      </c>
      <c r="W37">
        <v>2.0038734667527436</v>
      </c>
      <c r="X37">
        <v>15.001193919253861</v>
      </c>
      <c r="Y37">
        <v>0</v>
      </c>
      <c r="Z37">
        <v>2.0107058399999995</v>
      </c>
      <c r="AA37">
        <v>0</v>
      </c>
      <c r="AB37">
        <v>4.0405682719999998</v>
      </c>
      <c r="AC37">
        <v>2.9691613120000002</v>
      </c>
      <c r="AD37">
        <v>11.211743379200001</v>
      </c>
      <c r="AE37">
        <v>14.760914999999999</v>
      </c>
      <c r="AF37">
        <v>2.7224999999999993</v>
      </c>
      <c r="AG37">
        <v>12.287339999999999</v>
      </c>
      <c r="AH37">
        <v>14.35265624</v>
      </c>
      <c r="AI37">
        <v>0</v>
      </c>
      <c r="AJ37">
        <v>0</v>
      </c>
      <c r="AK37">
        <v>15.571999999999997</v>
      </c>
      <c r="AL37">
        <v>0</v>
      </c>
      <c r="AM37">
        <v>0</v>
      </c>
      <c r="AN37">
        <v>0.61216000000000004</v>
      </c>
      <c r="AO37">
        <v>7.7571311999999999</v>
      </c>
      <c r="AP37">
        <v>3.5370972000000003</v>
      </c>
      <c r="AQ37">
        <v>0</v>
      </c>
      <c r="AR37">
        <v>1.3548287999999999</v>
      </c>
      <c r="AS37">
        <v>1.6508294400000001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17.695274250140091</v>
      </c>
      <c r="BB37">
        <f t="shared" si="0"/>
        <v>523.44458915761072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1.612603540533404</v>
      </c>
      <c r="L38">
        <v>257.18986960726414</v>
      </c>
      <c r="M38">
        <v>28.233734127430047</v>
      </c>
      <c r="N38">
        <v>36.238785557986873</v>
      </c>
      <c r="O38">
        <v>0</v>
      </c>
      <c r="P38">
        <v>42.738964007421153</v>
      </c>
      <c r="Q38">
        <v>0</v>
      </c>
      <c r="R38">
        <v>6.3984921572420639</v>
      </c>
      <c r="S38">
        <v>3.9919749023034155</v>
      </c>
      <c r="T38">
        <v>0</v>
      </c>
      <c r="U38">
        <v>52.8906170359488</v>
      </c>
      <c r="V38">
        <v>0</v>
      </c>
      <c r="W38">
        <v>2.0038734667527436</v>
      </c>
      <c r="X38">
        <v>15.001193919253861</v>
      </c>
      <c r="Y38">
        <v>0</v>
      </c>
      <c r="Z38">
        <v>2.0107058399999995</v>
      </c>
      <c r="AA38">
        <v>0</v>
      </c>
      <c r="AB38">
        <v>4.0405682719999998</v>
      </c>
      <c r="AC38">
        <v>2.9691613120000002</v>
      </c>
      <c r="AD38">
        <v>11.211743379200001</v>
      </c>
      <c r="AE38">
        <v>14.760914999999999</v>
      </c>
      <c r="AF38">
        <v>2.7224999999999993</v>
      </c>
      <c r="AG38">
        <v>12.287339999999999</v>
      </c>
      <c r="AH38">
        <v>14.35265624</v>
      </c>
      <c r="AI38">
        <v>0</v>
      </c>
      <c r="AJ38">
        <v>0</v>
      </c>
      <c r="AK38">
        <v>15.571999999999997</v>
      </c>
      <c r="AL38">
        <v>0</v>
      </c>
      <c r="AM38">
        <v>0</v>
      </c>
      <c r="AN38">
        <v>0.61216000000000004</v>
      </c>
      <c r="AO38">
        <v>7.7571311999999999</v>
      </c>
      <c r="AP38">
        <v>3.5370972000000003</v>
      </c>
      <c r="AQ38">
        <v>0</v>
      </c>
      <c r="AR38">
        <v>1.3548287999999999</v>
      </c>
      <c r="AS38">
        <v>1.6508294400000001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17.695270375831303</v>
      </c>
      <c r="BB38">
        <f t="shared" si="0"/>
        <v>523.44447462950518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1.6126608270398735</v>
      </c>
      <c r="L39">
        <v>257.18986960726414</v>
      </c>
      <c r="M39">
        <v>28.233734127430047</v>
      </c>
      <c r="N39">
        <v>36.238785557986873</v>
      </c>
      <c r="O39">
        <v>0</v>
      </c>
      <c r="P39">
        <v>42.738964007421153</v>
      </c>
      <c r="Q39">
        <v>0</v>
      </c>
      <c r="R39">
        <v>6.3984921572420639</v>
      </c>
      <c r="S39">
        <v>3.9919749023034155</v>
      </c>
      <c r="T39">
        <v>0</v>
      </c>
      <c r="U39">
        <v>52.8906170359488</v>
      </c>
      <c r="V39">
        <v>0</v>
      </c>
      <c r="W39">
        <v>2.0038734667527436</v>
      </c>
      <c r="X39">
        <v>15.00295234508893</v>
      </c>
      <c r="Y39">
        <v>0</v>
      </c>
      <c r="Z39">
        <v>2.0107058399999995</v>
      </c>
      <c r="AA39">
        <v>0</v>
      </c>
      <c r="AB39">
        <v>4.0405682719999998</v>
      </c>
      <c r="AC39">
        <v>2.9691613120000002</v>
      </c>
      <c r="AD39">
        <v>11.211743379200001</v>
      </c>
      <c r="AE39">
        <v>14.760914999999999</v>
      </c>
      <c r="AF39">
        <v>2.7224999999999993</v>
      </c>
      <c r="AG39">
        <v>12.287339999999999</v>
      </c>
      <c r="AH39">
        <v>14.35265624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</v>
      </c>
      <c r="AO39">
        <v>8.9297207999999983</v>
      </c>
      <c r="AP39">
        <v>3.5370972000000003</v>
      </c>
      <c r="AQ39">
        <v>0</v>
      </c>
      <c r="AR39">
        <v>3.3870719999999999</v>
      </c>
      <c r="AS39">
        <v>1.6508294400000001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17.780109754049459</v>
      </c>
      <c r="BB39">
        <f t="shared" si="0"/>
        <v>525.95412376362856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1.6126199493002376</v>
      </c>
      <c r="L40">
        <v>257.18986960726414</v>
      </c>
      <c r="M40">
        <v>28.233734127430047</v>
      </c>
      <c r="N40">
        <v>36.238785557986873</v>
      </c>
      <c r="O40">
        <v>0</v>
      </c>
      <c r="P40">
        <v>42.738964007421153</v>
      </c>
      <c r="Q40">
        <v>0</v>
      </c>
      <c r="R40">
        <v>6.3984921572420639</v>
      </c>
      <c r="S40">
        <v>3.9919749023034155</v>
      </c>
      <c r="T40">
        <v>0</v>
      </c>
      <c r="U40">
        <v>52.8906170359488</v>
      </c>
      <c r="V40">
        <v>0</v>
      </c>
      <c r="W40">
        <v>2.0038734667527436</v>
      </c>
      <c r="X40">
        <v>15.001151946161569</v>
      </c>
      <c r="Y40">
        <v>0</v>
      </c>
      <c r="Z40">
        <v>2.0107058399999995</v>
      </c>
      <c r="AA40">
        <v>0</v>
      </c>
      <c r="AB40">
        <v>4.0405682719999998</v>
      </c>
      <c r="AC40">
        <v>2.9691613120000002</v>
      </c>
      <c r="AD40">
        <v>11.211743379200001</v>
      </c>
      <c r="AE40">
        <v>14.760914999999999</v>
      </c>
      <c r="AF40">
        <v>2.7224999999999993</v>
      </c>
      <c r="AG40">
        <v>12.287339999999999</v>
      </c>
      <c r="AH40">
        <v>14.35265624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</v>
      </c>
      <c r="AO40">
        <v>8.9297207999999983</v>
      </c>
      <c r="AP40">
        <v>3.5370972000000003</v>
      </c>
      <c r="AQ40">
        <v>0</v>
      </c>
      <c r="AR40">
        <v>3.3870719999999999</v>
      </c>
      <c r="AS40">
        <v>1.6508294400000001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17.780049535348347</v>
      </c>
      <c r="BB40">
        <f t="shared" si="0"/>
        <v>525.95234270566266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1.6126608270398735</v>
      </c>
      <c r="L41">
        <v>257.18986960726414</v>
      </c>
      <c r="M41">
        <v>28.233734127430047</v>
      </c>
      <c r="N41">
        <v>36.238785557986873</v>
      </c>
      <c r="O41">
        <v>0</v>
      </c>
      <c r="P41">
        <v>42.738964007421153</v>
      </c>
      <c r="Q41">
        <v>0</v>
      </c>
      <c r="R41">
        <v>6.3984921572420639</v>
      </c>
      <c r="S41">
        <v>3.9919749023034155</v>
      </c>
      <c r="T41">
        <v>0</v>
      </c>
      <c r="U41">
        <v>52.8906170359488</v>
      </c>
      <c r="V41">
        <v>0</v>
      </c>
      <c r="W41">
        <v>2.0038734667527436</v>
      </c>
      <c r="X41">
        <v>15.00206761087564</v>
      </c>
      <c r="Y41">
        <v>0</v>
      </c>
      <c r="Z41">
        <v>2.0107058399999995</v>
      </c>
      <c r="AA41">
        <v>0</v>
      </c>
      <c r="AB41">
        <v>4.0405682719999998</v>
      </c>
      <c r="AC41">
        <v>2.9691613120000002</v>
      </c>
      <c r="AD41">
        <v>11.211743379200001</v>
      </c>
      <c r="AE41">
        <v>14.760914999999999</v>
      </c>
      <c r="AF41">
        <v>2.7224999999999993</v>
      </c>
      <c r="AG41">
        <v>12.287339999999999</v>
      </c>
      <c r="AH41">
        <v>14.35265624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</v>
      </c>
      <c r="AO41">
        <v>8.9297207999999983</v>
      </c>
      <c r="AP41">
        <v>3.5370972000000003</v>
      </c>
      <c r="AQ41">
        <v>0</v>
      </c>
      <c r="AR41">
        <v>4.4031935999999998</v>
      </c>
      <c r="AS41">
        <v>1.6508294400000001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17.813307876840685</v>
      </c>
      <c r="BB41">
        <f t="shared" si="0"/>
        <v>526.9361625066241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1.6126199493002376</v>
      </c>
      <c r="L42">
        <v>257.18986960726414</v>
      </c>
      <c r="M42">
        <v>28.233734127430047</v>
      </c>
      <c r="N42">
        <v>36.238785557986873</v>
      </c>
      <c r="O42">
        <v>0</v>
      </c>
      <c r="P42">
        <v>42.738964007421153</v>
      </c>
      <c r="Q42">
        <v>0</v>
      </c>
      <c r="R42">
        <v>6.3984921572420639</v>
      </c>
      <c r="S42">
        <v>3.9919749023034155</v>
      </c>
      <c r="T42">
        <v>0</v>
      </c>
      <c r="U42">
        <v>52.8906170359488</v>
      </c>
      <c r="V42">
        <v>0</v>
      </c>
      <c r="W42">
        <v>2.0038734667527436</v>
      </c>
      <c r="X42">
        <v>15.00206761087564</v>
      </c>
      <c r="Y42">
        <v>0</v>
      </c>
      <c r="Z42">
        <v>2.0107058399999995</v>
      </c>
      <c r="AA42">
        <v>0</v>
      </c>
      <c r="AB42">
        <v>4.0405682719999998</v>
      </c>
      <c r="AC42">
        <v>2.9691613120000002</v>
      </c>
      <c r="AD42">
        <v>11.211743379200001</v>
      </c>
      <c r="AE42">
        <v>14.760914999999999</v>
      </c>
      <c r="AF42">
        <v>2.7224999999999993</v>
      </c>
      <c r="AG42">
        <v>12.287339999999999</v>
      </c>
      <c r="AH42">
        <v>14.35265624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</v>
      </c>
      <c r="AO42">
        <v>8.9297207999999983</v>
      </c>
      <c r="AP42">
        <v>3.5370972000000003</v>
      </c>
      <c r="AQ42">
        <v>0</v>
      </c>
      <c r="AR42">
        <v>4.4031935999999998</v>
      </c>
      <c r="AS42">
        <v>1.6508294400000001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17.813306531184494</v>
      </c>
      <c r="BB42">
        <f t="shared" si="0"/>
        <v>526.93612297454069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1.6126608270398735</v>
      </c>
      <c r="L43">
        <v>257.18986960726414</v>
      </c>
      <c r="M43">
        <v>28.233734127430047</v>
      </c>
      <c r="N43">
        <v>36.238785557986873</v>
      </c>
      <c r="O43">
        <v>0</v>
      </c>
      <c r="P43">
        <v>42.738964007421153</v>
      </c>
      <c r="Q43">
        <v>0</v>
      </c>
      <c r="R43">
        <v>6.3984921572420639</v>
      </c>
      <c r="S43">
        <v>3.9919749023034155</v>
      </c>
      <c r="T43">
        <v>0</v>
      </c>
      <c r="U43">
        <v>52.8906170359488</v>
      </c>
      <c r="V43">
        <v>0</v>
      </c>
      <c r="W43">
        <v>2.0038734667527436</v>
      </c>
      <c r="X43">
        <v>43.998759433474618</v>
      </c>
      <c r="Y43">
        <v>0</v>
      </c>
      <c r="Z43">
        <v>2.0107058399999995</v>
      </c>
      <c r="AA43">
        <v>0</v>
      </c>
      <c r="AB43">
        <v>4.0405682719999998</v>
      </c>
      <c r="AC43">
        <v>2.9691613120000002</v>
      </c>
      <c r="AD43">
        <v>11.211743379200001</v>
      </c>
      <c r="AE43">
        <v>14.760914999999999</v>
      </c>
      <c r="AF43">
        <v>2.7224999999999993</v>
      </c>
      <c r="AG43">
        <v>12.287339999999999</v>
      </c>
      <c r="AH43">
        <v>14.35265624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</v>
      </c>
      <c r="AO43">
        <v>8.9297207999999983</v>
      </c>
      <c r="AP43">
        <v>3.5370972000000003</v>
      </c>
      <c r="AQ43">
        <v>0</v>
      </c>
      <c r="AR43">
        <v>4.4031935999999998</v>
      </c>
      <c r="AS43">
        <v>1.6508294400000001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18.761499699439664</v>
      </c>
      <c r="BB43">
        <f t="shared" si="0"/>
        <v>554.98466250662409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1.6126199493002376</v>
      </c>
      <c r="L44">
        <v>257.18986960726414</v>
      </c>
      <c r="M44">
        <v>28.233734127430047</v>
      </c>
      <c r="N44">
        <v>36.238785557986873</v>
      </c>
      <c r="O44">
        <v>0</v>
      </c>
      <c r="P44">
        <v>42.738964007421153</v>
      </c>
      <c r="Q44">
        <v>0</v>
      </c>
      <c r="R44">
        <v>6.3984921572420639</v>
      </c>
      <c r="S44">
        <v>3.9919749023034155</v>
      </c>
      <c r="T44">
        <v>0</v>
      </c>
      <c r="U44">
        <v>52.8906170359488</v>
      </c>
      <c r="V44">
        <v>5.9948320413436686</v>
      </c>
      <c r="W44">
        <v>13.999999999999998</v>
      </c>
      <c r="X44">
        <v>43.998759433474618</v>
      </c>
      <c r="Y44">
        <v>0</v>
      </c>
      <c r="Z44">
        <v>2.0107058399999995</v>
      </c>
      <c r="AA44">
        <v>0</v>
      </c>
      <c r="AB44">
        <v>4.0405682719999998</v>
      </c>
      <c r="AC44">
        <v>2.9691613120000002</v>
      </c>
      <c r="AD44">
        <v>11.211743379200001</v>
      </c>
      <c r="AE44">
        <v>14.760914999999999</v>
      </c>
      <c r="AF44">
        <v>2.7224999999999993</v>
      </c>
      <c r="AG44">
        <v>12.287339999999999</v>
      </c>
      <c r="AH44">
        <v>14.35265624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</v>
      </c>
      <c r="AO44">
        <v>8.9297207999999983</v>
      </c>
      <c r="AP44">
        <v>3.5370972000000003</v>
      </c>
      <c r="AQ44">
        <v>0</v>
      </c>
      <c r="AR44">
        <v>4.4031935999999998</v>
      </c>
      <c r="AS44">
        <v>1.6508294400000001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19.349802699172596</v>
      </c>
      <c r="BB44">
        <f t="shared" si="0"/>
        <v>572.38727720374231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1.6126608270398735</v>
      </c>
      <c r="L45">
        <v>257.18986960726414</v>
      </c>
      <c r="M45">
        <v>28.233734127430047</v>
      </c>
      <c r="N45">
        <v>36.238785557986873</v>
      </c>
      <c r="O45">
        <v>0</v>
      </c>
      <c r="P45">
        <v>42.738964007421153</v>
      </c>
      <c r="Q45">
        <v>0</v>
      </c>
      <c r="R45">
        <v>6.3984921572420639</v>
      </c>
      <c r="S45">
        <v>3.9919749023034155</v>
      </c>
      <c r="T45">
        <v>0</v>
      </c>
      <c r="U45">
        <v>52.8906170359488</v>
      </c>
      <c r="V45">
        <v>5.9948320413436686</v>
      </c>
      <c r="W45">
        <v>13.999999999999998</v>
      </c>
      <c r="X45">
        <v>43.998759433474618</v>
      </c>
      <c r="Y45">
        <v>0</v>
      </c>
      <c r="Z45">
        <v>2.0107058399999995</v>
      </c>
      <c r="AA45">
        <v>0</v>
      </c>
      <c r="AB45">
        <v>4.0405682719999998</v>
      </c>
      <c r="AC45">
        <v>2.9691613120000002</v>
      </c>
      <c r="AD45">
        <v>11.211743379200001</v>
      </c>
      <c r="AE45">
        <v>14.760914999999999</v>
      </c>
      <c r="AF45">
        <v>2.7224999999999993</v>
      </c>
      <c r="AG45">
        <v>12.287339999999999</v>
      </c>
      <c r="AH45">
        <v>14.35265624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</v>
      </c>
      <c r="AO45">
        <v>8.9297207999999983</v>
      </c>
      <c r="AP45">
        <v>3.5370972000000003</v>
      </c>
      <c r="AQ45">
        <v>0</v>
      </c>
      <c r="AR45">
        <v>16.257945599999999</v>
      </c>
      <c r="AS45">
        <v>9.0795619199999997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19.980374073228788</v>
      </c>
      <c r="BB45">
        <f t="shared" si="0"/>
        <v>591.04023118742566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1.6126199493002376</v>
      </c>
      <c r="L46">
        <v>257.18986960726414</v>
      </c>
      <c r="M46">
        <v>28.233734127430047</v>
      </c>
      <c r="N46">
        <v>36.238785557986873</v>
      </c>
      <c r="O46">
        <v>0</v>
      </c>
      <c r="P46">
        <v>42.738964007421153</v>
      </c>
      <c r="Q46">
        <v>0</v>
      </c>
      <c r="R46">
        <v>6.3984921572420639</v>
      </c>
      <c r="S46">
        <v>3.9919749023034155</v>
      </c>
      <c r="T46">
        <v>0</v>
      </c>
      <c r="U46">
        <v>52.8906170359488</v>
      </c>
      <c r="V46">
        <v>5.9948320413436686</v>
      </c>
      <c r="W46">
        <v>13.999999999999998</v>
      </c>
      <c r="X46">
        <v>43.998759433474618</v>
      </c>
      <c r="Y46">
        <v>0</v>
      </c>
      <c r="Z46">
        <v>2.0107058399999995</v>
      </c>
      <c r="AA46">
        <v>0</v>
      </c>
      <c r="AB46">
        <v>4.0405682719999998</v>
      </c>
      <c r="AC46">
        <v>2.9691613120000002</v>
      </c>
      <c r="AD46">
        <v>11.211743379200001</v>
      </c>
      <c r="AE46">
        <v>14.760914999999999</v>
      </c>
      <c r="AF46">
        <v>2.7224999999999993</v>
      </c>
      <c r="AG46">
        <v>12.287339999999999</v>
      </c>
      <c r="AH46">
        <v>14.35265624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</v>
      </c>
      <c r="AO46">
        <v>8.9297207999999983</v>
      </c>
      <c r="AP46">
        <v>3.5370972000000003</v>
      </c>
      <c r="AQ46">
        <v>0</v>
      </c>
      <c r="AR46">
        <v>16.257945599999999</v>
      </c>
      <c r="AS46">
        <v>9.0795619199999997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19.980372727572593</v>
      </c>
      <c r="BB46">
        <f t="shared" si="0"/>
        <v>591.04019165534226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1.6126608270398735</v>
      </c>
      <c r="L47">
        <v>257.18986960726414</v>
      </c>
      <c r="M47">
        <v>28.233734127430047</v>
      </c>
      <c r="N47">
        <v>36.238785557986873</v>
      </c>
      <c r="O47">
        <v>0</v>
      </c>
      <c r="P47">
        <v>42.738964007421153</v>
      </c>
      <c r="Q47">
        <v>0</v>
      </c>
      <c r="R47">
        <v>6.3984921572420639</v>
      </c>
      <c r="S47">
        <v>3.9919749023034155</v>
      </c>
      <c r="T47">
        <v>0</v>
      </c>
      <c r="U47">
        <v>52.8906170359488</v>
      </c>
      <c r="V47">
        <v>5.9948320413436686</v>
      </c>
      <c r="W47">
        <v>13.999999999999998</v>
      </c>
      <c r="X47">
        <v>43.998759433474618</v>
      </c>
      <c r="Y47">
        <v>0</v>
      </c>
      <c r="Z47">
        <v>2.0107058399999995</v>
      </c>
      <c r="AA47">
        <v>0</v>
      </c>
      <c r="AB47">
        <v>4.0405682719999998</v>
      </c>
      <c r="AC47">
        <v>2.9691613120000002</v>
      </c>
      <c r="AD47">
        <v>11.211743379200001</v>
      </c>
      <c r="AE47">
        <v>13.3832296</v>
      </c>
      <c r="AF47">
        <v>2.7224999999999993</v>
      </c>
      <c r="AG47">
        <v>12.287339999999999</v>
      </c>
      <c r="AH47">
        <v>14.35265624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</v>
      </c>
      <c r="AO47">
        <v>8.9297207999999983</v>
      </c>
      <c r="AP47">
        <v>3.5370972000000003</v>
      </c>
      <c r="AQ47">
        <v>0</v>
      </c>
      <c r="AR47">
        <v>1.3548287999999999</v>
      </c>
      <c r="AS47">
        <v>9.0795619199999997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19.447991703228794</v>
      </c>
      <c r="BB47">
        <f t="shared" si="0"/>
        <v>575.29181135742567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1.6126199493002376</v>
      </c>
      <c r="L48">
        <v>257.18986960726414</v>
      </c>
      <c r="M48">
        <v>28.233734127430047</v>
      </c>
      <c r="N48">
        <v>36.238785557986873</v>
      </c>
      <c r="O48">
        <v>0</v>
      </c>
      <c r="P48">
        <v>42.738964007421153</v>
      </c>
      <c r="Q48">
        <v>0</v>
      </c>
      <c r="R48">
        <v>6.3984921572420639</v>
      </c>
      <c r="S48">
        <v>3.9919749023034155</v>
      </c>
      <c r="T48">
        <v>0</v>
      </c>
      <c r="U48">
        <v>52.8906170359488</v>
      </c>
      <c r="V48">
        <v>5.9948320413436686</v>
      </c>
      <c r="W48">
        <v>13.999999999999998</v>
      </c>
      <c r="X48">
        <v>43.998759433474618</v>
      </c>
      <c r="Y48">
        <v>0</v>
      </c>
      <c r="Z48">
        <v>2.0107058399999995</v>
      </c>
      <c r="AA48">
        <v>0</v>
      </c>
      <c r="AB48">
        <v>4.0405682719999998</v>
      </c>
      <c r="AC48">
        <v>2.9691613120000002</v>
      </c>
      <c r="AD48">
        <v>11.211743379200001</v>
      </c>
      <c r="AE48">
        <v>13.3832296</v>
      </c>
      <c r="AF48">
        <v>2.7224999999999993</v>
      </c>
      <c r="AG48">
        <v>12.287339999999999</v>
      </c>
      <c r="AH48">
        <v>14.35265624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</v>
      </c>
      <c r="AO48">
        <v>8.9297207999999983</v>
      </c>
      <c r="AP48">
        <v>3.5370972000000003</v>
      </c>
      <c r="AQ48">
        <v>0</v>
      </c>
      <c r="AR48">
        <v>1.3548287999999999</v>
      </c>
      <c r="AS48">
        <v>9.0795619199999997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19.4479903575726</v>
      </c>
      <c r="BB48">
        <f t="shared" si="0"/>
        <v>575.29177182534227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1.6126608270398735</v>
      </c>
      <c r="L49">
        <v>257.18986960726414</v>
      </c>
      <c r="M49">
        <v>28.233734127430047</v>
      </c>
      <c r="N49">
        <v>36.238785557986873</v>
      </c>
      <c r="O49">
        <v>0</v>
      </c>
      <c r="P49">
        <v>42.738964007421153</v>
      </c>
      <c r="Q49">
        <v>0</v>
      </c>
      <c r="R49">
        <v>6.3984921572420639</v>
      </c>
      <c r="S49">
        <v>3.9919749023034155</v>
      </c>
      <c r="T49">
        <v>0</v>
      </c>
      <c r="U49">
        <v>52.8906170359488</v>
      </c>
      <c r="V49">
        <v>5.9948320413436686</v>
      </c>
      <c r="W49">
        <v>13.999999999999998</v>
      </c>
      <c r="X49">
        <v>43.998759433474618</v>
      </c>
      <c r="Y49">
        <v>0</v>
      </c>
      <c r="Z49">
        <v>2.0107058399999995</v>
      </c>
      <c r="AA49">
        <v>0</v>
      </c>
      <c r="AB49">
        <v>4.0405682719999998</v>
      </c>
      <c r="AC49">
        <v>2.9691613120000002</v>
      </c>
      <c r="AD49">
        <v>11.211743379200001</v>
      </c>
      <c r="AE49">
        <v>9.4469856000000014</v>
      </c>
      <c r="AF49">
        <v>2.7224999999999993</v>
      </c>
      <c r="AG49">
        <v>12.287339999999999</v>
      </c>
      <c r="AH49">
        <v>14.35265624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</v>
      </c>
      <c r="AO49">
        <v>8.9297207999999983</v>
      </c>
      <c r="AP49">
        <v>2.9475810000000005</v>
      </c>
      <c r="AQ49">
        <v>0</v>
      </c>
      <c r="AR49">
        <v>1.3548287999999999</v>
      </c>
      <c r="AS49">
        <v>9.0795619199999997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19.299999360028792</v>
      </c>
      <c r="BB49">
        <f t="shared" si="0"/>
        <v>570.91404350062567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1.6126199493002376</v>
      </c>
      <c r="L50">
        <v>257.18986960726414</v>
      </c>
      <c r="M50">
        <v>28.233734127430047</v>
      </c>
      <c r="N50">
        <v>36.238785557986873</v>
      </c>
      <c r="O50">
        <v>0</v>
      </c>
      <c r="P50">
        <v>42.738964007421153</v>
      </c>
      <c r="Q50">
        <v>0</v>
      </c>
      <c r="R50">
        <v>6.3984921572420639</v>
      </c>
      <c r="S50">
        <v>3.9919749023034155</v>
      </c>
      <c r="T50">
        <v>0</v>
      </c>
      <c r="U50">
        <v>52.8906170359488</v>
      </c>
      <c r="V50">
        <v>5.9948320413436686</v>
      </c>
      <c r="W50">
        <v>13.999999999999998</v>
      </c>
      <c r="X50">
        <v>43.998759433474618</v>
      </c>
      <c r="Y50">
        <v>0</v>
      </c>
      <c r="Z50">
        <v>2.0107058399999995</v>
      </c>
      <c r="AA50">
        <v>0</v>
      </c>
      <c r="AB50">
        <v>4.0405682719999998</v>
      </c>
      <c r="AC50">
        <v>2.9691613120000002</v>
      </c>
      <c r="AD50">
        <v>11.211743379200001</v>
      </c>
      <c r="AE50">
        <v>9.4469856000000014</v>
      </c>
      <c r="AF50">
        <v>2.7224999999999993</v>
      </c>
      <c r="AG50">
        <v>12.287339999999999</v>
      </c>
      <c r="AH50">
        <v>14.35265624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</v>
      </c>
      <c r="AO50">
        <v>8.9297207999999983</v>
      </c>
      <c r="AP50">
        <v>2.3580647999999997</v>
      </c>
      <c r="AQ50">
        <v>0</v>
      </c>
      <c r="AR50">
        <v>1.3548287999999999</v>
      </c>
      <c r="AS50">
        <v>9.0795619199999997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19.280720849972599</v>
      </c>
      <c r="BB50">
        <f t="shared" si="0"/>
        <v>570.34376493294224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1.6126608270398735</v>
      </c>
      <c r="L51">
        <v>257.18986960726414</v>
      </c>
      <c r="M51">
        <v>28.233734127430047</v>
      </c>
      <c r="N51">
        <v>36.238785557986873</v>
      </c>
      <c r="O51">
        <v>0</v>
      </c>
      <c r="P51">
        <v>42.738964007421153</v>
      </c>
      <c r="Q51">
        <v>0</v>
      </c>
      <c r="R51">
        <v>6.3984921572420639</v>
      </c>
      <c r="S51">
        <v>3.9919749023034155</v>
      </c>
      <c r="T51">
        <v>0</v>
      </c>
      <c r="U51">
        <v>52.8906170359488</v>
      </c>
      <c r="V51">
        <v>5.9948320413436686</v>
      </c>
      <c r="W51">
        <v>13.999999999999998</v>
      </c>
      <c r="X51">
        <v>43.998759433474618</v>
      </c>
      <c r="Y51">
        <v>0</v>
      </c>
      <c r="Z51">
        <v>2.0107058399999995</v>
      </c>
      <c r="AA51">
        <v>0</v>
      </c>
      <c r="AB51">
        <v>4.0405682719999998</v>
      </c>
      <c r="AC51">
        <v>2.9691613120000002</v>
      </c>
      <c r="AD51">
        <v>11.211743379200001</v>
      </c>
      <c r="AE51">
        <v>9.4469856000000014</v>
      </c>
      <c r="AF51">
        <v>2.7224999999999993</v>
      </c>
      <c r="AG51">
        <v>12.287339999999999</v>
      </c>
      <c r="AH51">
        <v>14.35265624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</v>
      </c>
      <c r="AO51">
        <v>8.9297207999999983</v>
      </c>
      <c r="AP51">
        <v>0</v>
      </c>
      <c r="AQ51">
        <v>0</v>
      </c>
      <c r="AR51">
        <v>1.3548287999999999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19.014675973628794</v>
      </c>
      <c r="BB51">
        <f t="shared" si="0"/>
        <v>562.47388284702572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1.6126199493002376</v>
      </c>
      <c r="L52">
        <v>257.18986960726414</v>
      </c>
      <c r="M52">
        <v>28.233734127430047</v>
      </c>
      <c r="N52">
        <v>36.238785557986873</v>
      </c>
      <c r="O52">
        <v>0</v>
      </c>
      <c r="P52">
        <v>42.738964007421153</v>
      </c>
      <c r="Q52">
        <v>0</v>
      </c>
      <c r="R52">
        <v>6.3984921572420639</v>
      </c>
      <c r="S52">
        <v>3.9919749023034155</v>
      </c>
      <c r="T52">
        <v>0</v>
      </c>
      <c r="U52">
        <v>52.8906170359488</v>
      </c>
      <c r="V52">
        <v>5.9948320413436686</v>
      </c>
      <c r="W52">
        <v>2.0038734667527436</v>
      </c>
      <c r="X52">
        <v>43.998759433474618</v>
      </c>
      <c r="Y52">
        <v>0</v>
      </c>
      <c r="Z52">
        <v>2.0107058399999995</v>
      </c>
      <c r="AA52">
        <v>0</v>
      </c>
      <c r="AB52">
        <v>4.0405682719999998</v>
      </c>
      <c r="AC52">
        <v>2.9691613120000002</v>
      </c>
      <c r="AD52">
        <v>11.211743379200001</v>
      </c>
      <c r="AE52">
        <v>9.4469856000000014</v>
      </c>
      <c r="AF52">
        <v>2.7224999999999993</v>
      </c>
      <c r="AG52">
        <v>12.287339999999999</v>
      </c>
      <c r="AH52">
        <v>14.35265624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</v>
      </c>
      <c r="AO52">
        <v>8.9297207999999983</v>
      </c>
      <c r="AP52">
        <v>0</v>
      </c>
      <c r="AQ52">
        <v>0</v>
      </c>
      <c r="AR52">
        <v>1.3548287999999999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18.622401290335414</v>
      </c>
      <c r="BB52">
        <f t="shared" si="0"/>
        <v>550.86999011933221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1.6126608270398735</v>
      </c>
      <c r="L53">
        <v>257.18986960726414</v>
      </c>
      <c r="M53">
        <v>28.233734127430047</v>
      </c>
      <c r="N53">
        <v>36.238785557986873</v>
      </c>
      <c r="O53">
        <v>0</v>
      </c>
      <c r="P53">
        <v>42.738964007421153</v>
      </c>
      <c r="Q53">
        <v>0</v>
      </c>
      <c r="R53">
        <v>6.3984921572420639</v>
      </c>
      <c r="S53">
        <v>3.9919749023034155</v>
      </c>
      <c r="T53">
        <v>0</v>
      </c>
      <c r="U53">
        <v>52.8906170359488</v>
      </c>
      <c r="V53">
        <v>5.9948320413436686</v>
      </c>
      <c r="W53">
        <v>2.0038734667527436</v>
      </c>
      <c r="X53">
        <v>43.998759433474618</v>
      </c>
      <c r="Y53">
        <v>0</v>
      </c>
      <c r="Z53">
        <v>0</v>
      </c>
      <c r="AA53">
        <v>0</v>
      </c>
      <c r="AB53">
        <v>4.0405682719999998</v>
      </c>
      <c r="AC53">
        <v>2.9691613120000002</v>
      </c>
      <c r="AD53">
        <v>11.211743379200001</v>
      </c>
      <c r="AE53">
        <v>9.4469856000000014</v>
      </c>
      <c r="AF53">
        <v>2.7224999999999993</v>
      </c>
      <c r="AG53">
        <v>12.287339999999999</v>
      </c>
      <c r="AH53">
        <v>14.35265624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</v>
      </c>
      <c r="AO53">
        <v>8.9297207999999983</v>
      </c>
      <c r="AP53">
        <v>0</v>
      </c>
      <c r="AQ53">
        <v>0</v>
      </c>
      <c r="AR53">
        <v>1.3548287999999999</v>
      </c>
      <c r="AS53">
        <v>1.6508294400000001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18.502670561191607</v>
      </c>
      <c r="BB53">
        <f t="shared" si="0"/>
        <v>547.32822644621581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1.6126199493002376</v>
      </c>
      <c r="L54">
        <v>257.18986960726414</v>
      </c>
      <c r="M54">
        <v>28.233734127430047</v>
      </c>
      <c r="N54">
        <v>36.238785557986873</v>
      </c>
      <c r="O54">
        <v>0</v>
      </c>
      <c r="P54">
        <v>42.738964007421153</v>
      </c>
      <c r="Q54">
        <v>0</v>
      </c>
      <c r="R54">
        <v>6.3984921572420639</v>
      </c>
      <c r="S54">
        <v>3.9919749023034155</v>
      </c>
      <c r="T54">
        <v>0</v>
      </c>
      <c r="U54">
        <v>52.8906170359488</v>
      </c>
      <c r="V54">
        <v>0</v>
      </c>
      <c r="W54">
        <v>2.0038734667527436</v>
      </c>
      <c r="X54">
        <v>15.00206761087564</v>
      </c>
      <c r="Y54">
        <v>0</v>
      </c>
      <c r="Z54">
        <v>0</v>
      </c>
      <c r="AA54">
        <v>0</v>
      </c>
      <c r="AB54">
        <v>4.0405682719999998</v>
      </c>
      <c r="AC54">
        <v>2.9691613120000002</v>
      </c>
      <c r="AD54">
        <v>11.211743379200001</v>
      </c>
      <c r="AE54">
        <v>9.4469856000000014</v>
      </c>
      <c r="AF54">
        <v>2.7224999999999993</v>
      </c>
      <c r="AG54">
        <v>12.287339999999999</v>
      </c>
      <c r="AH54">
        <v>17.432375999999998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</v>
      </c>
      <c r="AO54">
        <v>8.9297207999999983</v>
      </c>
      <c r="AP54">
        <v>0</v>
      </c>
      <c r="AQ54">
        <v>0</v>
      </c>
      <c r="AR54">
        <v>1.3548287999999999</v>
      </c>
      <c r="AS54">
        <v>1.6508294400000001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17.459153178384494</v>
      </c>
      <c r="BB54">
        <f t="shared" si="0"/>
        <v>516.4598988473407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1.6126821378399789</v>
      </c>
      <c r="L55">
        <v>257.18986960726414</v>
      </c>
      <c r="M55">
        <v>28.233734127430047</v>
      </c>
      <c r="N55">
        <v>36.238785557986873</v>
      </c>
      <c r="O55">
        <v>0</v>
      </c>
      <c r="P55">
        <v>42.738964007421153</v>
      </c>
      <c r="Q55">
        <v>0</v>
      </c>
      <c r="R55">
        <v>6.3984921572420639</v>
      </c>
      <c r="S55">
        <v>3.9919749023034155</v>
      </c>
      <c r="T55">
        <v>0</v>
      </c>
      <c r="U55">
        <v>52.8906170359488</v>
      </c>
      <c r="V55">
        <v>0</v>
      </c>
      <c r="W55">
        <v>2.0038734667527436</v>
      </c>
      <c r="X55">
        <v>15.00206761087564</v>
      </c>
      <c r="Y55">
        <v>0</v>
      </c>
      <c r="Z55">
        <v>0</v>
      </c>
      <c r="AA55">
        <v>0</v>
      </c>
      <c r="AB55">
        <v>4.0405682719999998</v>
      </c>
      <c r="AC55">
        <v>2.9691613120000002</v>
      </c>
      <c r="AD55">
        <v>11.211743379200001</v>
      </c>
      <c r="AE55">
        <v>9.4469856000000014</v>
      </c>
      <c r="AF55">
        <v>2.7224999999999993</v>
      </c>
      <c r="AG55">
        <v>12.287339999999999</v>
      </c>
      <c r="AH55">
        <v>17.432375999999998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</v>
      </c>
      <c r="AO55">
        <v>8.9297207999999983</v>
      </c>
      <c r="AP55">
        <v>0</v>
      </c>
      <c r="AQ55">
        <v>0</v>
      </c>
      <c r="AR55">
        <v>1.3548287999999999</v>
      </c>
      <c r="AS55">
        <v>1.6508294400000001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17.45915521059997</v>
      </c>
      <c r="BB55">
        <f t="shared" si="0"/>
        <v>516.45995900366484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1.6126821378399789</v>
      </c>
      <c r="L56">
        <v>257.18986960726414</v>
      </c>
      <c r="M56">
        <v>28.233734127430047</v>
      </c>
      <c r="N56">
        <v>36.238785557986873</v>
      </c>
      <c r="O56">
        <v>0</v>
      </c>
      <c r="P56">
        <v>42.738964007421153</v>
      </c>
      <c r="Q56">
        <v>0</v>
      </c>
      <c r="R56">
        <v>6.3984921572420639</v>
      </c>
      <c r="S56">
        <v>3.9919749023034155</v>
      </c>
      <c r="T56">
        <v>0</v>
      </c>
      <c r="U56">
        <v>52.8906170359488</v>
      </c>
      <c r="V56">
        <v>0</v>
      </c>
      <c r="W56">
        <v>2.0038734667527436</v>
      </c>
      <c r="X56">
        <v>15.00206761087564</v>
      </c>
      <c r="Y56">
        <v>0</v>
      </c>
      <c r="Z56">
        <v>0</v>
      </c>
      <c r="AA56">
        <v>0</v>
      </c>
      <c r="AB56">
        <v>4.0405682719999998</v>
      </c>
      <c r="AC56">
        <v>2.9691613120000002</v>
      </c>
      <c r="AD56">
        <v>11.211743379200001</v>
      </c>
      <c r="AE56">
        <v>9.4469856000000014</v>
      </c>
      <c r="AF56">
        <v>2.7224999999999993</v>
      </c>
      <c r="AG56">
        <v>12.287339999999999</v>
      </c>
      <c r="AH56">
        <v>17.432375999999998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</v>
      </c>
      <c r="AO56">
        <v>8.9297207999999983</v>
      </c>
      <c r="AP56">
        <v>0</v>
      </c>
      <c r="AQ56">
        <v>0</v>
      </c>
      <c r="AR56">
        <v>1.3548287999999999</v>
      </c>
      <c r="AS56">
        <v>1.6508294400000001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17.45915521059997</v>
      </c>
      <c r="BB56">
        <f t="shared" si="0"/>
        <v>516.45995900366484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1.6126413150250858</v>
      </c>
      <c r="L57">
        <v>257.18986960726414</v>
      </c>
      <c r="M57">
        <v>28.233734127430047</v>
      </c>
      <c r="N57">
        <v>36.238785557986873</v>
      </c>
      <c r="O57">
        <v>0</v>
      </c>
      <c r="P57">
        <v>42.738964007421153</v>
      </c>
      <c r="Q57">
        <v>0</v>
      </c>
      <c r="R57">
        <v>6.3984921572420639</v>
      </c>
      <c r="S57">
        <v>3.9919749023034155</v>
      </c>
      <c r="T57">
        <v>0</v>
      </c>
      <c r="U57">
        <v>52.8906170359488</v>
      </c>
      <c r="V57">
        <v>0</v>
      </c>
      <c r="W57">
        <v>2.0038734667527436</v>
      </c>
      <c r="X57">
        <v>15.00206761087564</v>
      </c>
      <c r="Y57">
        <v>0</v>
      </c>
      <c r="Z57">
        <v>0</v>
      </c>
      <c r="AA57">
        <v>0</v>
      </c>
      <c r="AB57">
        <v>4.0405682719999998</v>
      </c>
      <c r="AC57">
        <v>2.9691613120000002</v>
      </c>
      <c r="AD57">
        <v>11.211743379200001</v>
      </c>
      <c r="AE57">
        <v>9.4469856000000014</v>
      </c>
      <c r="AF57">
        <v>2.7224999999999993</v>
      </c>
      <c r="AG57">
        <v>12.287339999999999</v>
      </c>
      <c r="AH57">
        <v>17.432375999999998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0.57389999999999997</v>
      </c>
      <c r="AO57">
        <v>8.9297207999999983</v>
      </c>
      <c r="AP57">
        <v>0</v>
      </c>
      <c r="AQ57">
        <v>0</v>
      </c>
      <c r="AR57">
        <v>2.7096575999999999</v>
      </c>
      <c r="AS57">
        <v>1.6508294400000001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17.522223719074965</v>
      </c>
      <c r="BB57">
        <f t="shared" si="0"/>
        <v>518.32557847237501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1.6126821378399789</v>
      </c>
      <c r="L58">
        <v>257.18986960726414</v>
      </c>
      <c r="M58">
        <v>28.233734127430047</v>
      </c>
      <c r="N58">
        <v>36.238785557986873</v>
      </c>
      <c r="O58">
        <v>0</v>
      </c>
      <c r="P58">
        <v>42.738964007421153</v>
      </c>
      <c r="Q58">
        <v>0</v>
      </c>
      <c r="R58">
        <v>6.3984921572420639</v>
      </c>
      <c r="S58">
        <v>3.9919749023034155</v>
      </c>
      <c r="T58">
        <v>0</v>
      </c>
      <c r="U58">
        <v>52.8906170359488</v>
      </c>
      <c r="V58">
        <v>0</v>
      </c>
      <c r="W58">
        <v>2.0038734667527436</v>
      </c>
      <c r="X58">
        <v>15.00206761087564</v>
      </c>
      <c r="Y58">
        <v>0</v>
      </c>
      <c r="Z58">
        <v>0</v>
      </c>
      <c r="AA58">
        <v>0</v>
      </c>
      <c r="AB58">
        <v>4.0405682719999998</v>
      </c>
      <c r="AC58">
        <v>2.9691613120000002</v>
      </c>
      <c r="AD58">
        <v>11.211743379200001</v>
      </c>
      <c r="AE58">
        <v>9.4469856000000014</v>
      </c>
      <c r="AF58">
        <v>2.7224999999999993</v>
      </c>
      <c r="AG58">
        <v>12.287339999999999</v>
      </c>
      <c r="AH58">
        <v>17.432375999999998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0.57389999999999997</v>
      </c>
      <c r="AO58">
        <v>8.9297207999999983</v>
      </c>
      <c r="AP58">
        <v>0</v>
      </c>
      <c r="AQ58">
        <v>0</v>
      </c>
      <c r="AR58">
        <v>2.7096575999999999</v>
      </c>
      <c r="AS58">
        <v>1.6508294400000001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17.522225050999971</v>
      </c>
      <c r="BB58">
        <f t="shared" si="0"/>
        <v>518.3256179632649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1.6126413150250858</v>
      </c>
      <c r="L59">
        <v>257.18986960726414</v>
      </c>
      <c r="M59">
        <v>28.233734127430047</v>
      </c>
      <c r="N59">
        <v>36.238785557986873</v>
      </c>
      <c r="O59">
        <v>0</v>
      </c>
      <c r="P59">
        <v>42.738964007421153</v>
      </c>
      <c r="Q59">
        <v>0</v>
      </c>
      <c r="R59">
        <v>6.3984921572420639</v>
      </c>
      <c r="S59">
        <v>3.9919749023034155</v>
      </c>
      <c r="T59">
        <v>0</v>
      </c>
      <c r="U59">
        <v>52.8906170359488</v>
      </c>
      <c r="V59">
        <v>0</v>
      </c>
      <c r="W59">
        <v>2.0038734667527436</v>
      </c>
      <c r="X59">
        <v>15.00206761087564</v>
      </c>
      <c r="Y59">
        <v>0</v>
      </c>
      <c r="Z59">
        <v>0</v>
      </c>
      <c r="AA59">
        <v>0</v>
      </c>
      <c r="AB59">
        <v>4.0405682719999998</v>
      </c>
      <c r="AC59">
        <v>2.9691613120000002</v>
      </c>
      <c r="AD59">
        <v>11.211743379200001</v>
      </c>
      <c r="AE59">
        <v>9.4469856000000014</v>
      </c>
      <c r="AF59">
        <v>2.7224999999999993</v>
      </c>
      <c r="AG59">
        <v>12.287339999999999</v>
      </c>
      <c r="AH59">
        <v>17.432375999999998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0.57389999999999997</v>
      </c>
      <c r="AO59">
        <v>8.9297207999999983</v>
      </c>
      <c r="AP59">
        <v>0</v>
      </c>
      <c r="AQ59">
        <v>0</v>
      </c>
      <c r="AR59">
        <v>2.7096575999999999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17.576205792674966</v>
      </c>
      <c r="BB59">
        <f t="shared" si="0"/>
        <v>519.92242583877498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1.6126821378399789</v>
      </c>
      <c r="L60">
        <v>257.18986960726414</v>
      </c>
      <c r="M60">
        <v>28.233734127430047</v>
      </c>
      <c r="N60">
        <v>36.238785557986873</v>
      </c>
      <c r="O60">
        <v>0</v>
      </c>
      <c r="P60">
        <v>42.738964007421153</v>
      </c>
      <c r="Q60">
        <v>0</v>
      </c>
      <c r="R60">
        <v>6.3984921572420639</v>
      </c>
      <c r="S60">
        <v>3.9919749023034155</v>
      </c>
      <c r="T60">
        <v>0</v>
      </c>
      <c r="U60">
        <v>52.8906170359488</v>
      </c>
      <c r="V60">
        <v>0</v>
      </c>
      <c r="W60">
        <v>2.0038734667527436</v>
      </c>
      <c r="X60">
        <v>43.998759433474618</v>
      </c>
      <c r="Y60">
        <v>0</v>
      </c>
      <c r="Z60">
        <v>0</v>
      </c>
      <c r="AA60">
        <v>0</v>
      </c>
      <c r="AB60">
        <v>4.0405682719999998</v>
      </c>
      <c r="AC60">
        <v>2.9691613120000002</v>
      </c>
      <c r="AD60">
        <v>11.211743379200001</v>
      </c>
      <c r="AE60">
        <v>9.4469856000000014</v>
      </c>
      <c r="AF60">
        <v>2.7224999999999993</v>
      </c>
      <c r="AG60">
        <v>12.287339999999999</v>
      </c>
      <c r="AH60">
        <v>17.432375999999998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0.57389999999999997</v>
      </c>
      <c r="AO60">
        <v>8.9297207999999983</v>
      </c>
      <c r="AP60">
        <v>0</v>
      </c>
      <c r="AQ60">
        <v>0</v>
      </c>
      <c r="AR60">
        <v>2.7096575999999999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18.524398947198954</v>
      </c>
      <c r="BB60">
        <f t="shared" si="0"/>
        <v>547.97096532966486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1.6126413150250858</v>
      </c>
      <c r="L61">
        <v>257.18986960726414</v>
      </c>
      <c r="M61">
        <v>28.233734127430047</v>
      </c>
      <c r="N61">
        <v>36.238785557986873</v>
      </c>
      <c r="O61">
        <v>0</v>
      </c>
      <c r="P61">
        <v>42.738964007421153</v>
      </c>
      <c r="Q61">
        <v>0</v>
      </c>
      <c r="R61">
        <v>6.3984921572420639</v>
      </c>
      <c r="S61">
        <v>3.9919749023034155</v>
      </c>
      <c r="T61">
        <v>0</v>
      </c>
      <c r="U61">
        <v>52.8906170359488</v>
      </c>
      <c r="V61">
        <v>0</v>
      </c>
      <c r="W61">
        <v>2.0038734667527436</v>
      </c>
      <c r="X61">
        <v>43.998759433474618</v>
      </c>
      <c r="Y61">
        <v>0</v>
      </c>
      <c r="Z61">
        <v>0</v>
      </c>
      <c r="AA61">
        <v>0</v>
      </c>
      <c r="AB61">
        <v>4.0405682719999998</v>
      </c>
      <c r="AC61">
        <v>2.9691613120000002</v>
      </c>
      <c r="AD61">
        <v>11.211743379200001</v>
      </c>
      <c r="AE61">
        <v>9.4469856000000014</v>
      </c>
      <c r="AF61">
        <v>2.7224999999999993</v>
      </c>
      <c r="AG61">
        <v>12.287339999999999</v>
      </c>
      <c r="AH61">
        <v>17.432375999999998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0.57389999999999997</v>
      </c>
      <c r="AO61">
        <v>8.9297207999999983</v>
      </c>
      <c r="AP61">
        <v>0</v>
      </c>
      <c r="AQ61">
        <v>0</v>
      </c>
      <c r="AR61">
        <v>16.257945599999999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18.967426632873945</v>
      </c>
      <c r="BB61">
        <f t="shared" si="0"/>
        <v>561.07618482117493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1.6126821378399789</v>
      </c>
      <c r="L62">
        <v>257.18986960726414</v>
      </c>
      <c r="M62">
        <v>28.233734127430047</v>
      </c>
      <c r="N62">
        <v>36.238785557986873</v>
      </c>
      <c r="O62">
        <v>0</v>
      </c>
      <c r="P62">
        <v>42.738964007421153</v>
      </c>
      <c r="Q62">
        <v>0</v>
      </c>
      <c r="R62">
        <v>6.3984921572420639</v>
      </c>
      <c r="S62">
        <v>3.9919749023034155</v>
      </c>
      <c r="T62">
        <v>0</v>
      </c>
      <c r="U62">
        <v>52.8906170359488</v>
      </c>
      <c r="V62">
        <v>5.9948320413436686</v>
      </c>
      <c r="W62">
        <v>13.999999999999998</v>
      </c>
      <c r="X62">
        <v>43.998759433474618</v>
      </c>
      <c r="Y62">
        <v>0</v>
      </c>
      <c r="Z62">
        <v>0</v>
      </c>
      <c r="AA62">
        <v>0</v>
      </c>
      <c r="AB62">
        <v>4.0405682719999998</v>
      </c>
      <c r="AC62">
        <v>2.9691613120000002</v>
      </c>
      <c r="AD62">
        <v>11.211743379200001</v>
      </c>
      <c r="AE62">
        <v>9.4469856000000014</v>
      </c>
      <c r="AF62">
        <v>2.7224999999999993</v>
      </c>
      <c r="AG62">
        <v>12.287339999999999</v>
      </c>
      <c r="AH62">
        <v>17.432375999999998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0.57389999999999997</v>
      </c>
      <c r="AO62">
        <v>8.9297207999999983</v>
      </c>
      <c r="AP62">
        <v>0</v>
      </c>
      <c r="AQ62">
        <v>0</v>
      </c>
      <c r="AR62">
        <v>16.257945599999999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19.55573231018807</v>
      </c>
      <c r="BB62">
        <f t="shared" si="0"/>
        <v>578.47887854126657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1.6128013746260776</v>
      </c>
      <c r="L63">
        <v>257.18986960726414</v>
      </c>
      <c r="M63">
        <v>28.233734127430047</v>
      </c>
      <c r="N63">
        <v>36.238785557986873</v>
      </c>
      <c r="O63">
        <v>0</v>
      </c>
      <c r="P63">
        <v>42.738964007421153</v>
      </c>
      <c r="Q63">
        <v>0</v>
      </c>
      <c r="R63">
        <v>6.5969196931216914</v>
      </c>
      <c r="S63">
        <v>4.156350114503816</v>
      </c>
      <c r="T63">
        <v>0</v>
      </c>
      <c r="U63">
        <v>52.8906170359488</v>
      </c>
      <c r="V63">
        <v>5.9948320413436686</v>
      </c>
      <c r="W63">
        <v>13.999999999999998</v>
      </c>
      <c r="X63">
        <v>43.998759433474618</v>
      </c>
      <c r="Y63">
        <v>0</v>
      </c>
      <c r="Z63">
        <v>0</v>
      </c>
      <c r="AA63">
        <v>0</v>
      </c>
      <c r="AB63">
        <v>4.0405682719999998</v>
      </c>
      <c r="AC63">
        <v>2.9691613120000002</v>
      </c>
      <c r="AD63">
        <v>11.211743379200001</v>
      </c>
      <c r="AE63">
        <v>9.4469856000000014</v>
      </c>
      <c r="AF63">
        <v>2.7224999999999993</v>
      </c>
      <c r="AG63">
        <v>12.287339999999999</v>
      </c>
      <c r="AH63">
        <v>17.432375999999998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0.68867999999999996</v>
      </c>
      <c r="AO63">
        <v>8.9297207999999983</v>
      </c>
      <c r="AP63">
        <v>0</v>
      </c>
      <c r="AQ63">
        <v>0</v>
      </c>
      <c r="AR63">
        <v>1.3548287999999999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19.084020869921755</v>
      </c>
      <c r="BB63">
        <f t="shared" si="0"/>
        <v>564.52517516639898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1.6126977387173396</v>
      </c>
      <c r="L64">
        <v>257.18986960726414</v>
      </c>
      <c r="M64">
        <v>28.233734127430047</v>
      </c>
      <c r="N64">
        <v>36.238785557986873</v>
      </c>
      <c r="O64">
        <v>0</v>
      </c>
      <c r="P64">
        <v>42.738964007421153</v>
      </c>
      <c r="Q64">
        <v>0</v>
      </c>
      <c r="R64">
        <v>6.5969196931216914</v>
      </c>
      <c r="S64">
        <v>4.156350114503816</v>
      </c>
      <c r="T64">
        <v>0</v>
      </c>
      <c r="U64">
        <v>52.8906170359488</v>
      </c>
      <c r="V64">
        <v>5.9948320413436686</v>
      </c>
      <c r="W64">
        <v>13.999999999999998</v>
      </c>
      <c r="X64">
        <v>43.998759433474618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11.211743379200001</v>
      </c>
      <c r="AE64">
        <v>9.4469856000000014</v>
      </c>
      <c r="AF64">
        <v>2.7224999999999993</v>
      </c>
      <c r="AG64">
        <v>12.287339999999999</v>
      </c>
      <c r="AH64">
        <v>17.432375999999998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0.68867999999999996</v>
      </c>
      <c r="AO64">
        <v>8.9297207999999983</v>
      </c>
      <c r="AP64">
        <v>0</v>
      </c>
      <c r="AQ64">
        <v>0</v>
      </c>
      <c r="AR64">
        <v>1.3548287999999999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19.149767480375768</v>
      </c>
      <c r="BB64">
        <f t="shared" si="0"/>
        <v>566.47003076003625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1.6128013746260776</v>
      </c>
      <c r="L65">
        <v>257.18986960726414</v>
      </c>
      <c r="M65">
        <v>28.233734127430047</v>
      </c>
      <c r="N65">
        <v>36.238785557986873</v>
      </c>
      <c r="O65">
        <v>0</v>
      </c>
      <c r="P65">
        <v>42.738964007421153</v>
      </c>
      <c r="Q65">
        <v>0</v>
      </c>
      <c r="R65">
        <v>6.5969196931216914</v>
      </c>
      <c r="S65">
        <v>4.156350114503816</v>
      </c>
      <c r="T65">
        <v>0</v>
      </c>
      <c r="U65">
        <v>52.8906170359488</v>
      </c>
      <c r="V65">
        <v>5.9948320413436686</v>
      </c>
      <c r="W65">
        <v>13.999999999999998</v>
      </c>
      <c r="X65">
        <v>43.998759433474618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11.211743379200001</v>
      </c>
      <c r="AE65">
        <v>9.4469856000000014</v>
      </c>
      <c r="AF65">
        <v>2.7224999999999993</v>
      </c>
      <c r="AG65">
        <v>12.287339999999999</v>
      </c>
      <c r="AH65">
        <v>17.432375999999998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0.68867999999999996</v>
      </c>
      <c r="AO65">
        <v>8.9297207999999983</v>
      </c>
      <c r="AP65">
        <v>0</v>
      </c>
      <c r="AQ65">
        <v>0</v>
      </c>
      <c r="AR65">
        <v>1.3548287999999999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19.149770871121749</v>
      </c>
      <c r="BB65">
        <f t="shared" si="0"/>
        <v>566.47013100519905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1.6126977387173396</v>
      </c>
      <c r="L66">
        <v>257.18986960726414</v>
      </c>
      <c r="M66">
        <v>28.233734127430047</v>
      </c>
      <c r="N66">
        <v>36.238785557986873</v>
      </c>
      <c r="O66">
        <v>0</v>
      </c>
      <c r="P66">
        <v>42.738964007421153</v>
      </c>
      <c r="Q66">
        <v>0</v>
      </c>
      <c r="R66">
        <v>6.5969196931216914</v>
      </c>
      <c r="S66">
        <v>4.156350114503816</v>
      </c>
      <c r="T66">
        <v>0</v>
      </c>
      <c r="U66">
        <v>52.8906170359488</v>
      </c>
      <c r="V66">
        <v>5.9948320413436686</v>
      </c>
      <c r="W66">
        <v>13.999999999999998</v>
      </c>
      <c r="X66">
        <v>43.998759433474618</v>
      </c>
      <c r="Y66">
        <v>0</v>
      </c>
      <c r="Z66">
        <v>2.0107058399999995</v>
      </c>
      <c r="AA66">
        <v>0</v>
      </c>
      <c r="AB66">
        <v>4.0405682719999998</v>
      </c>
      <c r="AC66">
        <v>2.9691613120000002</v>
      </c>
      <c r="AD66">
        <v>11.211743379200001</v>
      </c>
      <c r="AE66">
        <v>9.4469856000000014</v>
      </c>
      <c r="AF66">
        <v>2.7224999999999993</v>
      </c>
      <c r="AG66">
        <v>12.287339999999999</v>
      </c>
      <c r="AH66">
        <v>17.432375999999998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0.68867999999999996</v>
      </c>
      <c r="AO66">
        <v>8.9297207999999983</v>
      </c>
      <c r="AP66">
        <v>0</v>
      </c>
      <c r="AQ66">
        <v>0</v>
      </c>
      <c r="AR66">
        <v>1.3548287999999999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19.149767480375768</v>
      </c>
      <c r="BB66">
        <f t="shared" si="0"/>
        <v>566.47003076003625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1.6126901082079705</v>
      </c>
      <c r="L67">
        <v>257.18986960726414</v>
      </c>
      <c r="M67">
        <v>28.233734127430047</v>
      </c>
      <c r="N67">
        <v>36.238785557986873</v>
      </c>
      <c r="O67">
        <v>0</v>
      </c>
      <c r="P67">
        <v>42.738964007421153</v>
      </c>
      <c r="Q67">
        <v>0</v>
      </c>
      <c r="R67">
        <v>6.5969196931216914</v>
      </c>
      <c r="S67">
        <v>4.156350114503816</v>
      </c>
      <c r="T67">
        <v>0</v>
      </c>
      <c r="U67">
        <v>52.8906170359488</v>
      </c>
      <c r="V67">
        <v>5.9948320413436686</v>
      </c>
      <c r="W67">
        <v>13.999999999999998</v>
      </c>
      <c r="X67">
        <v>43.998759433474618</v>
      </c>
      <c r="Y67">
        <v>0</v>
      </c>
      <c r="Z67">
        <v>2.0107058399999995</v>
      </c>
      <c r="AA67">
        <v>0</v>
      </c>
      <c r="AB67">
        <v>4.0405682719999998</v>
      </c>
      <c r="AC67">
        <v>2.9691613120000002</v>
      </c>
      <c r="AD67">
        <v>11.211743379200001</v>
      </c>
      <c r="AE67">
        <v>9.4469856000000014</v>
      </c>
      <c r="AF67">
        <v>2.7224999999999993</v>
      </c>
      <c r="AG67">
        <v>12.287339999999999</v>
      </c>
      <c r="AH67">
        <v>17.432375999999998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0.68867999999999996</v>
      </c>
      <c r="AO67">
        <v>8.9297207999999983</v>
      </c>
      <c r="AP67">
        <v>0</v>
      </c>
      <c r="AQ67">
        <v>0</v>
      </c>
      <c r="AR67">
        <v>1.3548287999999999</v>
      </c>
      <c r="AS67">
        <v>3.3016588800000002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19.149767233344893</v>
      </c>
      <c r="BB67">
        <f t="shared" si="0"/>
        <v>566.47002337655783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1.6126824639746637</v>
      </c>
      <c r="L68">
        <v>257.18986960726414</v>
      </c>
      <c r="M68">
        <v>28.233734127430047</v>
      </c>
      <c r="N68">
        <v>36.238785557986873</v>
      </c>
      <c r="O68">
        <v>0</v>
      </c>
      <c r="P68">
        <v>42.738964007421153</v>
      </c>
      <c r="Q68">
        <v>0</v>
      </c>
      <c r="R68">
        <v>6.5969196931216914</v>
      </c>
      <c r="S68">
        <v>4.156350114503816</v>
      </c>
      <c r="T68">
        <v>0</v>
      </c>
      <c r="U68">
        <v>52.8906170359488</v>
      </c>
      <c r="V68">
        <v>5.9948320413436686</v>
      </c>
      <c r="W68">
        <v>13.999999999999998</v>
      </c>
      <c r="X68">
        <v>43.998759433474618</v>
      </c>
      <c r="Y68">
        <v>0</v>
      </c>
      <c r="Z68">
        <v>2.0107058399999995</v>
      </c>
      <c r="AA68">
        <v>0</v>
      </c>
      <c r="AB68">
        <v>4.0405682719999998</v>
      </c>
      <c r="AC68">
        <v>2.9691613120000002</v>
      </c>
      <c r="AD68">
        <v>11.211743379200001</v>
      </c>
      <c r="AE68">
        <v>9.4469856000000014</v>
      </c>
      <c r="AF68">
        <v>2.7224999999999993</v>
      </c>
      <c r="AG68">
        <v>12.287339999999999</v>
      </c>
      <c r="AH68">
        <v>17.432375999999998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0.68867999999999996</v>
      </c>
      <c r="AO68">
        <v>8.9297207999999983</v>
      </c>
      <c r="AP68">
        <v>0</v>
      </c>
      <c r="AQ68">
        <v>0</v>
      </c>
      <c r="AR68">
        <v>1.3548287999999999</v>
      </c>
      <c r="AS68">
        <v>3.3016588800000002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19.149766972590076</v>
      </c>
      <c r="BB68">
        <f t="shared" ref="BB68:BB99" si="1">SUM(B68:AZ68)-BA68</f>
        <v>566.47001599307919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1.6126901082079705</v>
      </c>
      <c r="L69">
        <v>257.18986960726414</v>
      </c>
      <c r="M69">
        <v>28.233734127430047</v>
      </c>
      <c r="N69">
        <v>36.238785557986873</v>
      </c>
      <c r="O69">
        <v>0</v>
      </c>
      <c r="P69">
        <v>42.738964007421153</v>
      </c>
      <c r="Q69">
        <v>0</v>
      </c>
      <c r="R69">
        <v>6.5969196931216914</v>
      </c>
      <c r="S69">
        <v>4.156350114503816</v>
      </c>
      <c r="T69">
        <v>0</v>
      </c>
      <c r="U69">
        <v>52.8906170359488</v>
      </c>
      <c r="V69">
        <v>6</v>
      </c>
      <c r="W69">
        <v>13.996404494382022</v>
      </c>
      <c r="X69">
        <v>43.998759433474618</v>
      </c>
      <c r="Y69">
        <v>0</v>
      </c>
      <c r="Z69">
        <v>2.0107058399999995</v>
      </c>
      <c r="AA69">
        <v>0</v>
      </c>
      <c r="AB69">
        <v>4.0405682719999998</v>
      </c>
      <c r="AC69">
        <v>2.9691613120000002</v>
      </c>
      <c r="AD69">
        <v>11.211743379200001</v>
      </c>
      <c r="AE69">
        <v>9.4469856000000014</v>
      </c>
      <c r="AF69">
        <v>2.7224999999999993</v>
      </c>
      <c r="AG69">
        <v>12.287339999999999</v>
      </c>
      <c r="AH69">
        <v>17.432375999999998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0.68867999999999996</v>
      </c>
      <c r="AO69">
        <v>8.9297207999999983</v>
      </c>
      <c r="AP69">
        <v>0</v>
      </c>
      <c r="AQ69">
        <v>0</v>
      </c>
      <c r="AR69">
        <v>1.3548287999999999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19.149818652559251</v>
      </c>
      <c r="BB69">
        <f t="shared" si="1"/>
        <v>566.47154441038174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1.6126824639746637</v>
      </c>
      <c r="L70">
        <v>257.18986960726414</v>
      </c>
      <c r="M70">
        <v>28.233734127430047</v>
      </c>
      <c r="N70">
        <v>36.238785557986873</v>
      </c>
      <c r="O70">
        <v>0</v>
      </c>
      <c r="P70">
        <v>42.738964007421153</v>
      </c>
      <c r="Q70">
        <v>0</v>
      </c>
      <c r="R70">
        <v>6.5969196931216914</v>
      </c>
      <c r="S70">
        <v>4.156350114503816</v>
      </c>
      <c r="T70">
        <v>0</v>
      </c>
      <c r="U70">
        <v>52.8906170359488</v>
      </c>
      <c r="V70">
        <v>6</v>
      </c>
      <c r="W70">
        <v>13.996404494382022</v>
      </c>
      <c r="X70">
        <v>43.998759433474618</v>
      </c>
      <c r="Y70">
        <v>0</v>
      </c>
      <c r="Z70">
        <v>2.0107058399999995</v>
      </c>
      <c r="AA70">
        <v>2.0359248000000001</v>
      </c>
      <c r="AB70">
        <v>4.0405682719999998</v>
      </c>
      <c r="AC70">
        <v>2.9691613120000002</v>
      </c>
      <c r="AD70">
        <v>11.211743379200001</v>
      </c>
      <c r="AE70">
        <v>9.4469856000000014</v>
      </c>
      <c r="AF70">
        <v>2.7224999999999993</v>
      </c>
      <c r="AG70">
        <v>12.287339999999999</v>
      </c>
      <c r="AH70">
        <v>21.528984360000003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0.68867999999999996</v>
      </c>
      <c r="AO70">
        <v>8.9297207999999983</v>
      </c>
      <c r="AP70">
        <v>0</v>
      </c>
      <c r="AQ70">
        <v>0</v>
      </c>
      <c r="AR70">
        <v>1.3548287999999999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19.350352075804441</v>
      </c>
      <c r="BB70">
        <f t="shared" si="1"/>
        <v>572.40353650290308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3.049775138279192</v>
      </c>
      <c r="L71">
        <v>260.19972310199296</v>
      </c>
      <c r="M71">
        <v>28.233734127430047</v>
      </c>
      <c r="N71">
        <v>36.238785557986873</v>
      </c>
      <c r="O71">
        <v>0</v>
      </c>
      <c r="P71">
        <v>42.738964007421153</v>
      </c>
      <c r="Q71">
        <v>0</v>
      </c>
      <c r="R71">
        <v>10.337652054794519</v>
      </c>
      <c r="S71">
        <v>8.3738241801739619</v>
      </c>
      <c r="T71">
        <v>0</v>
      </c>
      <c r="U71">
        <v>52.8906170359488</v>
      </c>
      <c r="V71">
        <v>6</v>
      </c>
      <c r="W71">
        <v>13.995994611585092</v>
      </c>
      <c r="X71">
        <v>43.996422444100695</v>
      </c>
      <c r="Y71">
        <v>0</v>
      </c>
      <c r="Z71">
        <v>2.0107058399999995</v>
      </c>
      <c r="AA71">
        <v>4.2899844000000007</v>
      </c>
      <c r="AB71">
        <v>4.0405682719999998</v>
      </c>
      <c r="AC71">
        <v>2.9691613120000002</v>
      </c>
      <c r="AD71">
        <v>11.211743379200001</v>
      </c>
      <c r="AE71">
        <v>9.4469856000000014</v>
      </c>
      <c r="AF71">
        <v>2.7224999999999993</v>
      </c>
      <c r="AG71">
        <v>12.287339999999999</v>
      </c>
      <c r="AH71">
        <v>21.528984360000003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0.68867999999999996</v>
      </c>
      <c r="AO71">
        <v>8.9297207999999983</v>
      </c>
      <c r="AP71">
        <v>0</v>
      </c>
      <c r="AQ71">
        <v>4.4845599999999992</v>
      </c>
      <c r="AR71">
        <v>1.3548287999999999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19.976263615801813</v>
      </c>
      <c r="BB71">
        <f t="shared" si="1"/>
        <v>590.9186502871114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3.0497639754170329</v>
      </c>
      <c r="L72">
        <v>329.9976759229653</v>
      </c>
      <c r="M72">
        <v>28.233734127430047</v>
      </c>
      <c r="N72">
        <v>36.238785557986873</v>
      </c>
      <c r="O72">
        <v>0</v>
      </c>
      <c r="P72">
        <v>42.738964007421153</v>
      </c>
      <c r="Q72">
        <v>0</v>
      </c>
      <c r="R72">
        <v>10.337652054794519</v>
      </c>
      <c r="S72">
        <v>8.3738240197640099</v>
      </c>
      <c r="T72">
        <v>0</v>
      </c>
      <c r="U72">
        <v>52.8906170359488</v>
      </c>
      <c r="V72">
        <v>6</v>
      </c>
      <c r="W72">
        <v>13.995994611585092</v>
      </c>
      <c r="X72">
        <v>43.996422444100695</v>
      </c>
      <c r="Y72">
        <v>0</v>
      </c>
      <c r="Z72">
        <v>2.0107058399999995</v>
      </c>
      <c r="AA72">
        <v>8.6042060000000014</v>
      </c>
      <c r="AB72">
        <v>4.0405682719999998</v>
      </c>
      <c r="AC72">
        <v>2.9691613120000002</v>
      </c>
      <c r="AD72">
        <v>11.211743379200001</v>
      </c>
      <c r="AE72">
        <v>9.4469856000000014</v>
      </c>
      <c r="AF72">
        <v>2.7224999999999993</v>
      </c>
      <c r="AG72">
        <v>12.287339999999999</v>
      </c>
      <c r="AH72">
        <v>21.528984360000003</v>
      </c>
      <c r="AI72">
        <v>0</v>
      </c>
      <c r="AJ72">
        <v>0</v>
      </c>
      <c r="AK72">
        <v>15.571999999999997</v>
      </c>
      <c r="AL72">
        <v>0</v>
      </c>
      <c r="AM72">
        <v>0</v>
      </c>
      <c r="AN72">
        <v>0.68867999999999996</v>
      </c>
      <c r="AO72">
        <v>8.9297207999999983</v>
      </c>
      <c r="AP72">
        <v>0</v>
      </c>
      <c r="AQ72">
        <v>4.7745099999999994</v>
      </c>
      <c r="AR72">
        <v>1.3548287999999999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22.409212717674812</v>
      </c>
      <c r="BB72">
        <f t="shared" si="1"/>
        <v>662.88781428293851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3.0498591361619525</v>
      </c>
      <c r="L73">
        <v>349.99636190744525</v>
      </c>
      <c r="M73">
        <v>28.233734127430047</v>
      </c>
      <c r="N73">
        <v>36.238785557986873</v>
      </c>
      <c r="O73">
        <v>0</v>
      </c>
      <c r="P73">
        <v>42.738964007421153</v>
      </c>
      <c r="Q73">
        <v>0</v>
      </c>
      <c r="R73">
        <v>9.9969100743745773</v>
      </c>
      <c r="S73">
        <v>8.1019288969917955</v>
      </c>
      <c r="T73">
        <v>0</v>
      </c>
      <c r="U73">
        <v>52.8906170359488</v>
      </c>
      <c r="V73">
        <v>5.9944330275229349</v>
      </c>
      <c r="W73">
        <v>13.99991847826087</v>
      </c>
      <c r="X73">
        <v>43.770372347694966</v>
      </c>
      <c r="Y73">
        <v>0</v>
      </c>
      <c r="Z73">
        <v>2.0107058399999995</v>
      </c>
      <c r="AA73">
        <v>8.6042060000000014</v>
      </c>
      <c r="AB73">
        <v>4.0405682719999998</v>
      </c>
      <c r="AC73">
        <v>2.9691613120000002</v>
      </c>
      <c r="AD73">
        <v>11.211743379200001</v>
      </c>
      <c r="AE73">
        <v>9.4469856000000014</v>
      </c>
      <c r="AF73">
        <v>2.7224999999999993</v>
      </c>
      <c r="AG73">
        <v>12.287339999999999</v>
      </c>
      <c r="AH73">
        <v>21.528984360000003</v>
      </c>
      <c r="AI73">
        <v>0.97639100000000001</v>
      </c>
      <c r="AJ73">
        <v>0</v>
      </c>
      <c r="AK73">
        <v>15.571999999999997</v>
      </c>
      <c r="AL73">
        <v>0</v>
      </c>
      <c r="AM73">
        <v>0.81799650793650769</v>
      </c>
      <c r="AN73">
        <v>0.72694000000000003</v>
      </c>
      <c r="AO73">
        <v>8.9297207999999983</v>
      </c>
      <c r="AP73">
        <v>0</v>
      </c>
      <c r="AQ73">
        <v>4.7745099999999994</v>
      </c>
      <c r="AR73">
        <v>1.3548287999999999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23.095622374120872</v>
      </c>
      <c r="BB73">
        <f t="shared" si="1"/>
        <v>683.19250297425469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3.0497014919578485</v>
      </c>
      <c r="L74">
        <v>349.99636190744525</v>
      </c>
      <c r="M74">
        <v>28.233734127430047</v>
      </c>
      <c r="N74">
        <v>36.238785557986873</v>
      </c>
      <c r="O74">
        <v>0</v>
      </c>
      <c r="P74">
        <v>42.738964007421153</v>
      </c>
      <c r="Q74">
        <v>0</v>
      </c>
      <c r="R74">
        <v>9.9969100743745773</v>
      </c>
      <c r="S74">
        <v>8.1019288969917955</v>
      </c>
      <c r="T74">
        <v>0</v>
      </c>
      <c r="U74">
        <v>52.8906170359488</v>
      </c>
      <c r="V74">
        <v>5.9972588832487306</v>
      </c>
      <c r="W74">
        <v>13.997213700470112</v>
      </c>
      <c r="X74">
        <v>38.331993701630559</v>
      </c>
      <c r="Y74">
        <v>0</v>
      </c>
      <c r="Z74">
        <v>2.0107058399999995</v>
      </c>
      <c r="AA74">
        <v>8.6042060000000014</v>
      </c>
      <c r="AB74">
        <v>4.0405682719999998</v>
      </c>
      <c r="AC74">
        <v>2.9691613120000002</v>
      </c>
      <c r="AD74">
        <v>11.211743379200001</v>
      </c>
      <c r="AE74">
        <v>9.4469856000000014</v>
      </c>
      <c r="AF74">
        <v>2.7224999999999993</v>
      </c>
      <c r="AG74">
        <v>12.287339999999999</v>
      </c>
      <c r="AH74">
        <v>28.70531248</v>
      </c>
      <c r="AI74">
        <v>0.97639100000000001</v>
      </c>
      <c r="AJ74">
        <v>0</v>
      </c>
      <c r="AK74">
        <v>15.571999999999997</v>
      </c>
      <c r="AL74">
        <v>0</v>
      </c>
      <c r="AM74">
        <v>1.472393714285714</v>
      </c>
      <c r="AN74">
        <v>0.72694000000000003</v>
      </c>
      <c r="AO74">
        <v>8.9297207999999983</v>
      </c>
      <c r="AP74">
        <v>0</v>
      </c>
      <c r="AQ74">
        <v>9.5490199999999987</v>
      </c>
      <c r="AR74">
        <v>1.3548287999999999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23.329977102715276</v>
      </c>
      <c r="BB74">
        <f t="shared" si="1"/>
        <v>690.12496835967613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3.0497394864117919</v>
      </c>
      <c r="L75">
        <v>259.07463460137882</v>
      </c>
      <c r="M75">
        <v>28.233734127430047</v>
      </c>
      <c r="N75">
        <v>36.238785557986873</v>
      </c>
      <c r="O75">
        <v>0</v>
      </c>
      <c r="P75">
        <v>42.738964007421153</v>
      </c>
      <c r="Q75">
        <v>0</v>
      </c>
      <c r="R75">
        <v>9.9969100743745773</v>
      </c>
      <c r="S75">
        <v>8.1019288969917955</v>
      </c>
      <c r="T75">
        <v>0</v>
      </c>
      <c r="U75">
        <v>52.8906170359488</v>
      </c>
      <c r="V75">
        <v>5.9972588832487306</v>
      </c>
      <c r="W75">
        <v>14.00165959042077</v>
      </c>
      <c r="X75">
        <v>43.99818987842805</v>
      </c>
      <c r="Y75">
        <v>0</v>
      </c>
      <c r="Z75">
        <v>0.33748000000000006</v>
      </c>
      <c r="AA75">
        <v>12.931030944</v>
      </c>
      <c r="AB75">
        <v>4.0405682719999998</v>
      </c>
      <c r="AC75">
        <v>2.9691613120000002</v>
      </c>
      <c r="AD75">
        <v>11.211743379200001</v>
      </c>
      <c r="AE75">
        <v>14.760914999999999</v>
      </c>
      <c r="AF75">
        <v>2.7224999999999993</v>
      </c>
      <c r="AG75">
        <v>12.287339999999999</v>
      </c>
      <c r="AH75">
        <v>25.567484800000003</v>
      </c>
      <c r="AI75">
        <v>1.952782</v>
      </c>
      <c r="AJ75">
        <v>0</v>
      </c>
      <c r="AK75">
        <v>15.571999999999997</v>
      </c>
      <c r="AL75">
        <v>0</v>
      </c>
      <c r="AM75">
        <v>3.2310862063492061</v>
      </c>
      <c r="AN75">
        <v>0.72694000000000003</v>
      </c>
      <c r="AO75">
        <v>8.9297207999999983</v>
      </c>
      <c r="AP75">
        <v>0</v>
      </c>
      <c r="AQ75">
        <v>9.5490199999999987</v>
      </c>
      <c r="AR75">
        <v>1.3548287999999999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20.789635859419764</v>
      </c>
      <c r="BB75">
        <f t="shared" si="1"/>
        <v>614.97904667417083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3.0495888747121143</v>
      </c>
      <c r="L76">
        <v>349.99766618853903</v>
      </c>
      <c r="M76">
        <v>28.233734127430047</v>
      </c>
      <c r="N76">
        <v>36.238785557986873</v>
      </c>
      <c r="O76">
        <v>0</v>
      </c>
      <c r="P76">
        <v>42.738964007421153</v>
      </c>
      <c r="Q76">
        <v>0</v>
      </c>
      <c r="R76">
        <v>9.9965688719512187</v>
      </c>
      <c r="S76">
        <v>8.1040432822362476</v>
      </c>
      <c r="T76">
        <v>0</v>
      </c>
      <c r="U76">
        <v>52.8906170359488</v>
      </c>
      <c r="V76">
        <v>5.9972588832487306</v>
      </c>
      <c r="W76">
        <v>14.00165959042077</v>
      </c>
      <c r="X76">
        <v>43.99818987842805</v>
      </c>
      <c r="Y76">
        <v>0</v>
      </c>
      <c r="Z76">
        <v>0.33748000000000006</v>
      </c>
      <c r="AA76">
        <v>12.931030944</v>
      </c>
      <c r="AB76">
        <v>4.0405682719999998</v>
      </c>
      <c r="AC76">
        <v>5.9383226240000004</v>
      </c>
      <c r="AD76">
        <v>11.211743379200001</v>
      </c>
      <c r="AE76">
        <v>14.760914999999999</v>
      </c>
      <c r="AF76">
        <v>2.7224999999999993</v>
      </c>
      <c r="AG76">
        <v>12.287339999999999</v>
      </c>
      <c r="AH76">
        <v>35.881640599999997</v>
      </c>
      <c r="AI76">
        <v>3.5150076000000001</v>
      </c>
      <c r="AJ76">
        <v>0</v>
      </c>
      <c r="AK76">
        <v>15.571999999999997</v>
      </c>
      <c r="AL76">
        <v>0</v>
      </c>
      <c r="AM76">
        <v>4.8294513828571413</v>
      </c>
      <c r="AN76">
        <v>0.72694000000000003</v>
      </c>
      <c r="AO76">
        <v>8.9297207999999983</v>
      </c>
      <c r="AP76">
        <v>0</v>
      </c>
      <c r="AQ76">
        <v>14.323529999999998</v>
      </c>
      <c r="AR76">
        <v>1.3548287999999999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24.456714371268834</v>
      </c>
      <c r="BB76">
        <f t="shared" si="1"/>
        <v>723.45504020911119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2.9463309761891607</v>
      </c>
      <c r="L77">
        <v>349.99766618853903</v>
      </c>
      <c r="M77">
        <v>28.233734127430047</v>
      </c>
      <c r="N77">
        <v>36.238785557986873</v>
      </c>
      <c r="O77">
        <v>0</v>
      </c>
      <c r="P77">
        <v>42.738964007421153</v>
      </c>
      <c r="Q77">
        <v>0</v>
      </c>
      <c r="R77">
        <v>9.9965688719512187</v>
      </c>
      <c r="S77">
        <v>8.1040432822362476</v>
      </c>
      <c r="T77">
        <v>0</v>
      </c>
      <c r="U77">
        <v>52.8906170359488</v>
      </c>
      <c r="V77">
        <v>5.9972588832487306</v>
      </c>
      <c r="W77">
        <v>14.00165959042077</v>
      </c>
      <c r="X77">
        <v>43.99818987842805</v>
      </c>
      <c r="Y77">
        <v>0</v>
      </c>
      <c r="Z77">
        <v>1.01244</v>
      </c>
      <c r="AA77">
        <v>12.931030944</v>
      </c>
      <c r="AB77">
        <v>8.0811365439999996</v>
      </c>
      <c r="AC77">
        <v>5.9383226240000004</v>
      </c>
      <c r="AD77">
        <v>11.211743379200001</v>
      </c>
      <c r="AE77">
        <v>14.760914999999999</v>
      </c>
      <c r="AF77">
        <v>5.4449999999999985</v>
      </c>
      <c r="AG77">
        <v>12.287339999999999</v>
      </c>
      <c r="AH77">
        <v>43.057968720000005</v>
      </c>
      <c r="AI77">
        <v>14.997365759999997</v>
      </c>
      <c r="AJ77">
        <v>0</v>
      </c>
      <c r="AK77">
        <v>15.571999999999997</v>
      </c>
      <c r="AL77">
        <v>0</v>
      </c>
      <c r="AM77">
        <v>4.8294513828571413</v>
      </c>
      <c r="AN77">
        <v>0.72694000000000003</v>
      </c>
      <c r="AO77">
        <v>8.9297207999999983</v>
      </c>
      <c r="AP77">
        <v>0</v>
      </c>
      <c r="AQ77">
        <v>19.098039999999997</v>
      </c>
      <c r="AR77">
        <v>4.0644863999999998</v>
      </c>
      <c r="AS77">
        <v>3.3016588800000002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25.551433492815605</v>
      </c>
      <c r="BB77">
        <f t="shared" si="1"/>
        <v>755.83794534104152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2.9463309761891607</v>
      </c>
      <c r="L78">
        <v>349.99690561638698</v>
      </c>
      <c r="M78">
        <v>28.233734127430047</v>
      </c>
      <c r="N78">
        <v>36.238785557986873</v>
      </c>
      <c r="O78">
        <v>0</v>
      </c>
      <c r="P78">
        <v>42.738964007421153</v>
      </c>
      <c r="Q78">
        <v>0</v>
      </c>
      <c r="R78">
        <v>9.9960896587926484</v>
      </c>
      <c r="S78">
        <v>8.1041278495887177</v>
      </c>
      <c r="T78">
        <v>0</v>
      </c>
      <c r="U78">
        <v>52.8906170359488</v>
      </c>
      <c r="V78">
        <v>5.9972588832487306</v>
      </c>
      <c r="W78">
        <v>14.00165959042077</v>
      </c>
      <c r="X78">
        <v>43.99818987842805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8.9074839360000002</v>
      </c>
      <c r="AD78">
        <v>11.211743379200001</v>
      </c>
      <c r="AE78">
        <v>15.167135380799998</v>
      </c>
      <c r="AF78">
        <v>9.2564999999999991</v>
      </c>
      <c r="AG78">
        <v>12.287339999999999</v>
      </c>
      <c r="AH78">
        <v>43.057968720000005</v>
      </c>
      <c r="AI78">
        <v>14.997365759999997</v>
      </c>
      <c r="AJ78">
        <v>0</v>
      </c>
      <c r="AK78">
        <v>15.571999999999997</v>
      </c>
      <c r="AL78">
        <v>0</v>
      </c>
      <c r="AM78">
        <v>4.8294513828571413</v>
      </c>
      <c r="AN78">
        <v>0.72694000000000003</v>
      </c>
      <c r="AO78">
        <v>8.9297207999999983</v>
      </c>
      <c r="AP78">
        <v>0</v>
      </c>
      <c r="AQ78">
        <v>19.098039999999997</v>
      </c>
      <c r="AR78">
        <v>16.257945599999999</v>
      </c>
      <c r="AS78">
        <v>3.3016588800000002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26.481401593592885</v>
      </c>
      <c r="BB78">
        <f t="shared" si="1"/>
        <v>783.34740870710618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2.9463309761891607</v>
      </c>
      <c r="L79">
        <v>454.99793914941142</v>
      </c>
      <c r="M79">
        <v>28.233734127430047</v>
      </c>
      <c r="N79">
        <v>36.238785557986873</v>
      </c>
      <c r="O79">
        <v>0</v>
      </c>
      <c r="P79">
        <v>42.738964007421153</v>
      </c>
      <c r="Q79">
        <v>0</v>
      </c>
      <c r="R79">
        <v>9.9960896587926484</v>
      </c>
      <c r="S79">
        <v>8.1041278495887177</v>
      </c>
      <c r="T79">
        <v>0</v>
      </c>
      <c r="U79">
        <v>52.8906170359488</v>
      </c>
      <c r="V79">
        <v>5.9972588832487306</v>
      </c>
      <c r="W79">
        <v>14.00165959042077</v>
      </c>
      <c r="X79">
        <v>43.99818987842805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8.9074839360000002</v>
      </c>
      <c r="AD79">
        <v>11.211743379200001</v>
      </c>
      <c r="AE79">
        <v>15.167135380799998</v>
      </c>
      <c r="AF79">
        <v>9.2564999999999991</v>
      </c>
      <c r="AG79">
        <v>12.287339999999999</v>
      </c>
      <c r="AH79">
        <v>43.057968720000005</v>
      </c>
      <c r="AI79">
        <v>14.997365759999997</v>
      </c>
      <c r="AJ79">
        <v>0</v>
      </c>
      <c r="AK79">
        <v>15.571999999999997</v>
      </c>
      <c r="AL79">
        <v>0</v>
      </c>
      <c r="AM79">
        <v>4.8294513828571413</v>
      </c>
      <c r="AN79">
        <v>0.72694000000000003</v>
      </c>
      <c r="AO79">
        <v>8.9297207999999983</v>
      </c>
      <c r="AP79">
        <v>0</v>
      </c>
      <c r="AQ79">
        <v>19.098039999999997</v>
      </c>
      <c r="AR79">
        <v>16.257945599999999</v>
      </c>
      <c r="AS79">
        <v>3.3016588800000002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29.914935365388338</v>
      </c>
      <c r="BB79">
        <f t="shared" si="1"/>
        <v>884.91490846833517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2.9463309761891607</v>
      </c>
      <c r="L80">
        <v>454.99793914941142</v>
      </c>
      <c r="M80">
        <v>28.233734127430047</v>
      </c>
      <c r="N80">
        <v>36.238785557986873</v>
      </c>
      <c r="O80">
        <v>0</v>
      </c>
      <c r="P80">
        <v>42.738964007421153</v>
      </c>
      <c r="Q80">
        <v>0</v>
      </c>
      <c r="R80">
        <v>9.9960896587926484</v>
      </c>
      <c r="S80">
        <v>8.1041278495887177</v>
      </c>
      <c r="T80">
        <v>0</v>
      </c>
      <c r="U80">
        <v>52.8906170359488</v>
      </c>
      <c r="V80">
        <v>5.9972588832487306</v>
      </c>
      <c r="W80">
        <v>14.00165959042077</v>
      </c>
      <c r="X80">
        <v>43.99818987842805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8.9074839360000002</v>
      </c>
      <c r="AD80">
        <v>11.211743379200001</v>
      </c>
      <c r="AE80">
        <v>15.167135380799998</v>
      </c>
      <c r="AF80">
        <v>9.2564999999999991</v>
      </c>
      <c r="AG80">
        <v>12.287339999999999</v>
      </c>
      <c r="AH80">
        <v>43.057968720000005</v>
      </c>
      <c r="AI80">
        <v>14.997365759999997</v>
      </c>
      <c r="AJ80">
        <v>0</v>
      </c>
      <c r="AK80">
        <v>15.571999999999997</v>
      </c>
      <c r="AL80">
        <v>0</v>
      </c>
      <c r="AM80">
        <v>4.8294513828571413</v>
      </c>
      <c r="AN80">
        <v>0.72694000000000003</v>
      </c>
      <c r="AO80">
        <v>8.9297207999999983</v>
      </c>
      <c r="AP80">
        <v>0</v>
      </c>
      <c r="AQ80">
        <v>19.098039999999997</v>
      </c>
      <c r="AR80">
        <v>4.0644863999999998</v>
      </c>
      <c r="AS80">
        <v>3.3016588800000002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29.516209494988338</v>
      </c>
      <c r="BB80">
        <f t="shared" si="1"/>
        <v>873.12017513873525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2.9463309761891607</v>
      </c>
      <c r="L81">
        <v>454.99793914941142</v>
      </c>
      <c r="M81">
        <v>28.233734127430047</v>
      </c>
      <c r="N81">
        <v>36.238785557986873</v>
      </c>
      <c r="O81">
        <v>0</v>
      </c>
      <c r="P81">
        <v>42.738964007421153</v>
      </c>
      <c r="Q81">
        <v>0</v>
      </c>
      <c r="R81">
        <v>9.9960896587926484</v>
      </c>
      <c r="S81">
        <v>8.1041278495887177</v>
      </c>
      <c r="T81">
        <v>0</v>
      </c>
      <c r="U81">
        <v>52.8906170359488</v>
      </c>
      <c r="V81">
        <v>5.9972588832487306</v>
      </c>
      <c r="W81">
        <v>14.00165959042077</v>
      </c>
      <c r="X81">
        <v>43.99818987842805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8.9074839360000002</v>
      </c>
      <c r="AD81">
        <v>11.211743379200001</v>
      </c>
      <c r="AE81">
        <v>15.167135380799998</v>
      </c>
      <c r="AF81">
        <v>9.2564999999999991</v>
      </c>
      <c r="AG81">
        <v>12.287339999999999</v>
      </c>
      <c r="AH81">
        <v>43.057968720000005</v>
      </c>
      <c r="AI81">
        <v>14.997365759999997</v>
      </c>
      <c r="AJ81">
        <v>0</v>
      </c>
      <c r="AK81">
        <v>15.571999999999997</v>
      </c>
      <c r="AL81">
        <v>0</v>
      </c>
      <c r="AM81">
        <v>4.8294513828571413</v>
      </c>
      <c r="AN81">
        <v>0.72694000000000003</v>
      </c>
      <c r="AO81">
        <v>8.9297207999999983</v>
      </c>
      <c r="AP81">
        <v>0</v>
      </c>
      <c r="AQ81">
        <v>19.098039999999997</v>
      </c>
      <c r="AR81">
        <v>1.3548287999999999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29.427603507388337</v>
      </c>
      <c r="BB81">
        <f t="shared" si="1"/>
        <v>870.49912352633521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2.9463309761891607</v>
      </c>
      <c r="L82">
        <v>349.99766618853903</v>
      </c>
      <c r="M82">
        <v>28.233734127430047</v>
      </c>
      <c r="N82">
        <v>36.238785557986873</v>
      </c>
      <c r="O82">
        <v>0</v>
      </c>
      <c r="P82">
        <v>42.738964007421153</v>
      </c>
      <c r="Q82">
        <v>0</v>
      </c>
      <c r="R82">
        <v>9.9960896587926484</v>
      </c>
      <c r="S82">
        <v>8.1041278495887177</v>
      </c>
      <c r="T82">
        <v>0</v>
      </c>
      <c r="U82">
        <v>52.8906170359488</v>
      </c>
      <c r="V82">
        <v>5.9972588832487306</v>
      </c>
      <c r="W82">
        <v>14.00165959042077</v>
      </c>
      <c r="X82">
        <v>43.99818987842805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8.9074839360000002</v>
      </c>
      <c r="AD82">
        <v>11.211743379200001</v>
      </c>
      <c r="AE82">
        <v>15.167135380799998</v>
      </c>
      <c r="AF82">
        <v>9.2564999999999991</v>
      </c>
      <c r="AG82">
        <v>12.287339999999999</v>
      </c>
      <c r="AH82">
        <v>43.057968720000005</v>
      </c>
      <c r="AI82">
        <v>14.997365759999997</v>
      </c>
      <c r="AJ82">
        <v>0</v>
      </c>
      <c r="AK82">
        <v>15.571999999999997</v>
      </c>
      <c r="AL82">
        <v>0</v>
      </c>
      <c r="AM82">
        <v>4.8294513828571413</v>
      </c>
      <c r="AN82">
        <v>0.72694000000000003</v>
      </c>
      <c r="AO82">
        <v>8.9297207999999983</v>
      </c>
      <c r="AP82">
        <v>0</v>
      </c>
      <c r="AQ82">
        <v>19.098039999999997</v>
      </c>
      <c r="AR82">
        <v>1.3548287999999999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25.994094944584528</v>
      </c>
      <c r="BB82">
        <f t="shared" si="1"/>
        <v>768.93235912826651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260.52861355472777</v>
      </c>
      <c r="M83">
        <v>28.233734127430047</v>
      </c>
      <c r="N83">
        <v>36.238785557986873</v>
      </c>
      <c r="O83">
        <v>0</v>
      </c>
      <c r="P83">
        <v>42.738964007421153</v>
      </c>
      <c r="Q83">
        <v>0</v>
      </c>
      <c r="R83">
        <v>2.0258814097719871</v>
      </c>
      <c r="S83">
        <v>1.7384476841268763</v>
      </c>
      <c r="T83">
        <v>0</v>
      </c>
      <c r="U83">
        <v>52.8906170359488</v>
      </c>
      <c r="V83">
        <v>5.5681321332574027</v>
      </c>
      <c r="W83">
        <v>2.9970907728474874</v>
      </c>
      <c r="X83">
        <v>43.99818987842805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8.9074839360000002</v>
      </c>
      <c r="AD83">
        <v>11.211743379200001</v>
      </c>
      <c r="AE83">
        <v>15.167135380799998</v>
      </c>
      <c r="AF83">
        <v>9.2564999999999991</v>
      </c>
      <c r="AG83">
        <v>12.287339999999999</v>
      </c>
      <c r="AH83">
        <v>43.057968720000005</v>
      </c>
      <c r="AI83">
        <v>2.3433384000000004</v>
      </c>
      <c r="AJ83">
        <v>0</v>
      </c>
      <c r="AK83">
        <v>15.571999999999997</v>
      </c>
      <c r="AL83">
        <v>0</v>
      </c>
      <c r="AM83">
        <v>4.8294513828571413</v>
      </c>
      <c r="AN83">
        <v>0.72694000000000003</v>
      </c>
      <c r="AO83">
        <v>8.8395215999999976</v>
      </c>
      <c r="AP83">
        <v>0</v>
      </c>
      <c r="AQ83">
        <v>19.098039999999997</v>
      </c>
      <c r="AR83">
        <v>1.3548287999999999</v>
      </c>
      <c r="AS83">
        <v>3.3016588800000002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21.712710193723609</v>
      </c>
      <c r="BB83">
        <f t="shared" si="1"/>
        <v>642.28454972707971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1.550758668249909</v>
      </c>
      <c r="L84">
        <v>260.52861355472777</v>
      </c>
      <c r="M84">
        <v>28.233734127430047</v>
      </c>
      <c r="N84">
        <v>36.238785557986873</v>
      </c>
      <c r="O84">
        <v>0</v>
      </c>
      <c r="P84">
        <v>42.738964007421153</v>
      </c>
      <c r="Q84">
        <v>0</v>
      </c>
      <c r="R84">
        <v>1.9953728658536587</v>
      </c>
      <c r="S84">
        <v>1.0028923782639378</v>
      </c>
      <c r="T84">
        <v>0</v>
      </c>
      <c r="U84">
        <v>52.8906170359488</v>
      </c>
      <c r="V84">
        <v>5.5681321332574027</v>
      </c>
      <c r="W84">
        <v>2.9970907728474874</v>
      </c>
      <c r="X84">
        <v>43.99818987842805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8.9074839360000002</v>
      </c>
      <c r="AD84">
        <v>11.211743379200001</v>
      </c>
      <c r="AE84">
        <v>15.167135380799998</v>
      </c>
      <c r="AF84">
        <v>9.2564999999999991</v>
      </c>
      <c r="AG84">
        <v>12.287339999999999</v>
      </c>
      <c r="AH84">
        <v>43.057968720000005</v>
      </c>
      <c r="AI84">
        <v>0.97639100000000001</v>
      </c>
      <c r="AJ84">
        <v>0</v>
      </c>
      <c r="AK84">
        <v>15.571999999999997</v>
      </c>
      <c r="AL84">
        <v>0</v>
      </c>
      <c r="AM84">
        <v>4.8294513828571413</v>
      </c>
      <c r="AN84">
        <v>0.72694000000000003</v>
      </c>
      <c r="AO84">
        <v>8.8395215999999976</v>
      </c>
      <c r="AP84">
        <v>0</v>
      </c>
      <c r="AQ84">
        <v>19.098039999999997</v>
      </c>
      <c r="AR84">
        <v>1.3548287999999999</v>
      </c>
      <c r="AS84">
        <v>3.3016588800000002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21.693670481419147</v>
      </c>
      <c r="BB84">
        <f t="shared" si="1"/>
        <v>641.72133685785286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1.5506744360215543</v>
      </c>
      <c r="L85">
        <v>260.52861355472777</v>
      </c>
      <c r="M85">
        <v>28.233734127430047</v>
      </c>
      <c r="N85">
        <v>36.238785557986873</v>
      </c>
      <c r="O85">
        <v>0</v>
      </c>
      <c r="P85">
        <v>42.738964007421153</v>
      </c>
      <c r="Q85">
        <v>0</v>
      </c>
      <c r="R85">
        <v>1.9953728658536587</v>
      </c>
      <c r="S85">
        <v>1.0028923782639378</v>
      </c>
      <c r="T85">
        <v>0</v>
      </c>
      <c r="U85">
        <v>53.529417602275089</v>
      </c>
      <c r="V85">
        <v>5.5681321332574027</v>
      </c>
      <c r="W85">
        <v>2.9970907728474874</v>
      </c>
      <c r="X85">
        <v>43.99818987842805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8.9074839360000002</v>
      </c>
      <c r="AD85">
        <v>11.211743379200001</v>
      </c>
      <c r="AE85">
        <v>15.167135380799998</v>
      </c>
      <c r="AF85">
        <v>9.2564999999999991</v>
      </c>
      <c r="AG85">
        <v>12.287339999999999</v>
      </c>
      <c r="AH85">
        <v>43.057968720000005</v>
      </c>
      <c r="AI85">
        <v>0.97639100000000001</v>
      </c>
      <c r="AJ85">
        <v>0</v>
      </c>
      <c r="AK85">
        <v>15.571999999999997</v>
      </c>
      <c r="AL85">
        <v>0</v>
      </c>
      <c r="AM85">
        <v>4.8294513828571413</v>
      </c>
      <c r="AN85">
        <v>0.72694000000000003</v>
      </c>
      <c r="AO85">
        <v>8.9297207999999983</v>
      </c>
      <c r="AP85">
        <v>0</v>
      </c>
      <c r="AQ85">
        <v>19.098039999999997</v>
      </c>
      <c r="AR85">
        <v>2.7096575999999999</v>
      </c>
      <c r="AS85">
        <v>3.3016588800000002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21.761808805923341</v>
      </c>
      <c r="BB85">
        <f t="shared" si="1"/>
        <v>643.73694286744671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1.5506495159375286</v>
      </c>
      <c r="L86">
        <v>260.52861355472777</v>
      </c>
      <c r="M86">
        <v>28.233734127430047</v>
      </c>
      <c r="N86">
        <v>36.238785557986873</v>
      </c>
      <c r="O86">
        <v>0</v>
      </c>
      <c r="P86">
        <v>42.738964007421153</v>
      </c>
      <c r="Q86">
        <v>0</v>
      </c>
      <c r="R86">
        <v>5.4261178738317764</v>
      </c>
      <c r="S86">
        <v>3.2966794278846154</v>
      </c>
      <c r="T86">
        <v>0</v>
      </c>
      <c r="U86">
        <v>53.529417602275089</v>
      </c>
      <c r="V86">
        <v>5.5681321332574027</v>
      </c>
      <c r="W86">
        <v>2.9970907728474874</v>
      </c>
      <c r="X86">
        <v>43.99818987842805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8.9074839360000002</v>
      </c>
      <c r="AD86">
        <v>11.211743379200001</v>
      </c>
      <c r="AE86">
        <v>15.167135380799998</v>
      </c>
      <c r="AF86">
        <v>9.2564999999999991</v>
      </c>
      <c r="AG86">
        <v>12.287339999999999</v>
      </c>
      <c r="AH86">
        <v>43.057968720000005</v>
      </c>
      <c r="AI86">
        <v>0</v>
      </c>
      <c r="AJ86">
        <v>0</v>
      </c>
      <c r="AK86">
        <v>15.571999999999997</v>
      </c>
      <c r="AL86">
        <v>0</v>
      </c>
      <c r="AM86">
        <v>4.8294513828571413</v>
      </c>
      <c r="AN86">
        <v>0.72694000000000003</v>
      </c>
      <c r="AO86">
        <v>8.9297207999999983</v>
      </c>
      <c r="AP86">
        <v>0</v>
      </c>
      <c r="AQ86">
        <v>19.098039999999997</v>
      </c>
      <c r="AR86">
        <v>2.7096575999999999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21.917072157131226</v>
      </c>
      <c r="BB86">
        <f t="shared" si="1"/>
        <v>648.32979565375365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1.6126215501937304</v>
      </c>
      <c r="L87">
        <v>260.52861355472777</v>
      </c>
      <c r="M87">
        <v>28.233734127430047</v>
      </c>
      <c r="N87">
        <v>36.238785557986873</v>
      </c>
      <c r="O87">
        <v>0</v>
      </c>
      <c r="P87">
        <v>42.738964007421153</v>
      </c>
      <c r="Q87">
        <v>0</v>
      </c>
      <c r="R87">
        <v>5.4261178738317764</v>
      </c>
      <c r="S87">
        <v>3.2966794278846154</v>
      </c>
      <c r="T87">
        <v>0</v>
      </c>
      <c r="U87">
        <v>53.529417602275089</v>
      </c>
      <c r="V87">
        <v>5.7546253077975376</v>
      </c>
      <c r="W87">
        <v>2.9985097684515192</v>
      </c>
      <c r="X87">
        <v>43.998759374967193</v>
      </c>
      <c r="Y87">
        <v>0</v>
      </c>
      <c r="Z87">
        <v>4.0214116799999999</v>
      </c>
      <c r="AA87">
        <v>12.931030944</v>
      </c>
      <c r="AB87">
        <v>12.121704816000001</v>
      </c>
      <c r="AC87">
        <v>8.9074839360000002</v>
      </c>
      <c r="AD87">
        <v>11.211743379200001</v>
      </c>
      <c r="AE87">
        <v>15.167135380799998</v>
      </c>
      <c r="AF87">
        <v>9.2564999999999991</v>
      </c>
      <c r="AG87">
        <v>12.287339999999999</v>
      </c>
      <c r="AH87">
        <v>43.057968720000005</v>
      </c>
      <c r="AI87">
        <v>0</v>
      </c>
      <c r="AJ87">
        <v>0</v>
      </c>
      <c r="AK87">
        <v>15.571999999999997</v>
      </c>
      <c r="AL87">
        <v>0</v>
      </c>
      <c r="AM87">
        <v>4.8294513828571413</v>
      </c>
      <c r="AN87">
        <v>0.72694000000000003</v>
      </c>
      <c r="AO87">
        <v>8.9297207999999983</v>
      </c>
      <c r="AP87">
        <v>0</v>
      </c>
      <c r="AQ87">
        <v>19.098039999999997</v>
      </c>
      <c r="AR87">
        <v>2.7096575999999999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21.859511921427792</v>
      </c>
      <c r="BB87">
        <f t="shared" si="1"/>
        <v>646.6271037503966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1.6126120852412822</v>
      </c>
      <c r="L88">
        <v>260.52861355472777</v>
      </c>
      <c r="M88">
        <v>28.233734127430047</v>
      </c>
      <c r="N88">
        <v>36.238785557986873</v>
      </c>
      <c r="O88">
        <v>0</v>
      </c>
      <c r="P88">
        <v>42.738964007421153</v>
      </c>
      <c r="Q88">
        <v>0</v>
      </c>
      <c r="R88">
        <v>5.4261178738317764</v>
      </c>
      <c r="S88">
        <v>3.2966794278846154</v>
      </c>
      <c r="T88">
        <v>0</v>
      </c>
      <c r="U88">
        <v>53.529417602275089</v>
      </c>
      <c r="V88">
        <v>5.7546253077975376</v>
      </c>
      <c r="W88">
        <v>2.9985097684515192</v>
      </c>
      <c r="X88">
        <v>43.998759374967193</v>
      </c>
      <c r="Y88">
        <v>0</v>
      </c>
      <c r="Z88">
        <v>4.0214116799999999</v>
      </c>
      <c r="AA88">
        <v>12.931030944</v>
      </c>
      <c r="AB88">
        <v>12.121704816000001</v>
      </c>
      <c r="AC88">
        <v>8.9074839360000002</v>
      </c>
      <c r="AD88">
        <v>11.211743379200001</v>
      </c>
      <c r="AE88">
        <v>15.167135380799998</v>
      </c>
      <c r="AF88">
        <v>9.2564999999999991</v>
      </c>
      <c r="AG88">
        <v>12.287339999999999</v>
      </c>
      <c r="AH88">
        <v>43.057968720000005</v>
      </c>
      <c r="AI88">
        <v>0</v>
      </c>
      <c r="AJ88">
        <v>0</v>
      </c>
      <c r="AK88">
        <v>15.571999999999997</v>
      </c>
      <c r="AL88">
        <v>0</v>
      </c>
      <c r="AM88">
        <v>4.8294513828571413</v>
      </c>
      <c r="AN88">
        <v>0.72694000000000003</v>
      </c>
      <c r="AO88">
        <v>8.9297207999999983</v>
      </c>
      <c r="AP88">
        <v>0</v>
      </c>
      <c r="AQ88">
        <v>19.098039999999997</v>
      </c>
      <c r="AR88">
        <v>2.7096575999999999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21.859511605471472</v>
      </c>
      <c r="BB88">
        <f t="shared" si="1"/>
        <v>646.62709460140047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1.6126215501937304</v>
      </c>
      <c r="L89">
        <v>260.52861355472777</v>
      </c>
      <c r="M89">
        <v>28.233734127430047</v>
      </c>
      <c r="N89">
        <v>36.238785557986873</v>
      </c>
      <c r="O89">
        <v>0</v>
      </c>
      <c r="P89">
        <v>42.738964007421153</v>
      </c>
      <c r="Q89">
        <v>0</v>
      </c>
      <c r="R89">
        <v>5.4261178738317764</v>
      </c>
      <c r="S89">
        <v>3.2966794278846154</v>
      </c>
      <c r="T89">
        <v>0</v>
      </c>
      <c r="U89">
        <v>53.529417602275089</v>
      </c>
      <c r="V89">
        <v>5.7546253077975376</v>
      </c>
      <c r="W89">
        <v>2.9985097684515192</v>
      </c>
      <c r="X89">
        <v>43.998759374967193</v>
      </c>
      <c r="Y89">
        <v>0</v>
      </c>
      <c r="Z89">
        <v>4.0214116799999999</v>
      </c>
      <c r="AA89">
        <v>12.931030944</v>
      </c>
      <c r="AB89">
        <v>12.121704816000001</v>
      </c>
      <c r="AC89">
        <v>8.9074839360000002</v>
      </c>
      <c r="AD89">
        <v>11.211743379200001</v>
      </c>
      <c r="AE89">
        <v>15.167135380799998</v>
      </c>
      <c r="AF89">
        <v>9.2564999999999991</v>
      </c>
      <c r="AG89">
        <v>12.287339999999999</v>
      </c>
      <c r="AH89">
        <v>43.057968720000005</v>
      </c>
      <c r="AI89">
        <v>0</v>
      </c>
      <c r="AJ89">
        <v>0</v>
      </c>
      <c r="AK89">
        <v>15.571999999999997</v>
      </c>
      <c r="AL89">
        <v>0</v>
      </c>
      <c r="AM89">
        <v>4.8294513828571413</v>
      </c>
      <c r="AN89">
        <v>0.76519999999999999</v>
      </c>
      <c r="AO89">
        <v>8.9297207999999983</v>
      </c>
      <c r="AP89">
        <v>0</v>
      </c>
      <c r="AQ89">
        <v>19.098039999999997</v>
      </c>
      <c r="AR89">
        <v>4.0644863999999998</v>
      </c>
      <c r="AS89">
        <v>3.3016588800000002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21.905066068627789</v>
      </c>
      <c r="BB89">
        <f t="shared" si="1"/>
        <v>647.97463840319665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1.6126120852412822</v>
      </c>
      <c r="L90">
        <v>260.52861355472777</v>
      </c>
      <c r="M90">
        <v>28.233734127430047</v>
      </c>
      <c r="N90">
        <v>36.238785557986873</v>
      </c>
      <c r="O90">
        <v>0</v>
      </c>
      <c r="P90">
        <v>42.738964007421153</v>
      </c>
      <c r="Q90">
        <v>0</v>
      </c>
      <c r="R90">
        <v>5.4261178738317764</v>
      </c>
      <c r="S90">
        <v>3.2966794278846154</v>
      </c>
      <c r="T90">
        <v>0</v>
      </c>
      <c r="U90">
        <v>53.529417602275089</v>
      </c>
      <c r="V90">
        <v>0.47538206583427911</v>
      </c>
      <c r="W90">
        <v>2.9985097684515192</v>
      </c>
      <c r="X90">
        <v>15.001429784938599</v>
      </c>
      <c r="Y90">
        <v>0</v>
      </c>
      <c r="Z90">
        <v>2.0107058399999995</v>
      </c>
      <c r="AA90">
        <v>12.931030944</v>
      </c>
      <c r="AB90">
        <v>12.121704816000001</v>
      </c>
      <c r="AC90">
        <v>5.9383226240000004</v>
      </c>
      <c r="AD90">
        <v>11.211743379200001</v>
      </c>
      <c r="AE90">
        <v>14.760914999999999</v>
      </c>
      <c r="AF90">
        <v>5.4449999999999985</v>
      </c>
      <c r="AG90">
        <v>12.287339999999999</v>
      </c>
      <c r="AH90">
        <v>35.881640599999997</v>
      </c>
      <c r="AI90">
        <v>0</v>
      </c>
      <c r="AJ90">
        <v>0</v>
      </c>
      <c r="AK90">
        <v>15.571999999999997</v>
      </c>
      <c r="AL90">
        <v>0</v>
      </c>
      <c r="AM90">
        <v>3.2392661714285707</v>
      </c>
      <c r="AN90">
        <v>0.76519999999999999</v>
      </c>
      <c r="AO90">
        <v>8.9297207999999983</v>
      </c>
      <c r="AP90">
        <v>0</v>
      </c>
      <c r="AQ90">
        <v>19.098039999999997</v>
      </c>
      <c r="AR90">
        <v>16.257945599999999</v>
      </c>
      <c r="AS90">
        <v>3.3016588800000002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20.59552201737246</v>
      </c>
      <c r="BB90">
        <f t="shared" si="1"/>
        <v>609.23695849327908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1.6126215501937304</v>
      </c>
      <c r="L91">
        <v>260.52861355472777</v>
      </c>
      <c r="M91">
        <v>28.233734127430047</v>
      </c>
      <c r="N91">
        <v>36.238785557986873</v>
      </c>
      <c r="O91">
        <v>0</v>
      </c>
      <c r="P91">
        <v>31.5239233246126</v>
      </c>
      <c r="Q91">
        <v>0</v>
      </c>
      <c r="R91">
        <v>6.7184079754601225</v>
      </c>
      <c r="S91">
        <v>4.2062634159758856</v>
      </c>
      <c r="T91">
        <v>0</v>
      </c>
      <c r="U91">
        <v>53.529417602275089</v>
      </c>
      <c r="V91">
        <v>0.47538206583427911</v>
      </c>
      <c r="W91">
        <v>2.9980280203784564</v>
      </c>
      <c r="X91">
        <v>15.001429784938599</v>
      </c>
      <c r="Y91">
        <v>0</v>
      </c>
      <c r="Z91">
        <v>2.0107058399999995</v>
      </c>
      <c r="AA91">
        <v>12.931030944</v>
      </c>
      <c r="AB91">
        <v>8.0811365439999996</v>
      </c>
      <c r="AC91">
        <v>5.9383226240000004</v>
      </c>
      <c r="AD91">
        <v>11.211743379200001</v>
      </c>
      <c r="AE91">
        <v>14.760914999999999</v>
      </c>
      <c r="AF91">
        <v>2.7224999999999993</v>
      </c>
      <c r="AG91">
        <v>12.287339999999999</v>
      </c>
      <c r="AH91">
        <v>35.881640599999997</v>
      </c>
      <c r="AI91">
        <v>0</v>
      </c>
      <c r="AJ91">
        <v>0</v>
      </c>
      <c r="AK91">
        <v>15.571999999999997</v>
      </c>
      <c r="AL91">
        <v>0</v>
      </c>
      <c r="AM91">
        <v>1.6196330857142853</v>
      </c>
      <c r="AN91">
        <v>0.76519999999999999</v>
      </c>
      <c r="AO91">
        <v>8.9297207999999983</v>
      </c>
      <c r="AP91">
        <v>0</v>
      </c>
      <c r="AQ91">
        <v>19.098039999999997</v>
      </c>
      <c r="AR91">
        <v>16.257945599999999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20.026661757229306</v>
      </c>
      <c r="BB91">
        <f t="shared" si="1"/>
        <v>592.40947851949863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1.6126120852412822</v>
      </c>
      <c r="L92">
        <v>260.52861355472777</v>
      </c>
      <c r="M92">
        <v>28.233734127430047</v>
      </c>
      <c r="N92">
        <v>36.238785557986873</v>
      </c>
      <c r="O92">
        <v>0</v>
      </c>
      <c r="P92">
        <v>31.5239233246126</v>
      </c>
      <c r="Q92">
        <v>0</v>
      </c>
      <c r="R92">
        <v>6.7184079754601225</v>
      </c>
      <c r="S92">
        <v>4.2062634159758856</v>
      </c>
      <c r="T92">
        <v>0</v>
      </c>
      <c r="U92">
        <v>53.529417602275089</v>
      </c>
      <c r="V92">
        <v>0.47538206583427911</v>
      </c>
      <c r="W92">
        <v>2.9980280203784564</v>
      </c>
      <c r="X92">
        <v>15.001429784938599</v>
      </c>
      <c r="Y92">
        <v>0</v>
      </c>
      <c r="Z92">
        <v>2.0107058399999995</v>
      </c>
      <c r="AA92">
        <v>12.651818400000002</v>
      </c>
      <c r="AB92">
        <v>8.0811365439999996</v>
      </c>
      <c r="AC92">
        <v>5.9383226240000004</v>
      </c>
      <c r="AD92">
        <v>11.211743379200001</v>
      </c>
      <c r="AE92">
        <v>14.760914999999999</v>
      </c>
      <c r="AF92">
        <v>2.7224999999999993</v>
      </c>
      <c r="AG92">
        <v>12.287339999999999</v>
      </c>
      <c r="AH92">
        <v>35.881640599999997</v>
      </c>
      <c r="AI92">
        <v>0</v>
      </c>
      <c r="AJ92">
        <v>0</v>
      </c>
      <c r="AK92">
        <v>15.571999999999997</v>
      </c>
      <c r="AL92">
        <v>0</v>
      </c>
      <c r="AM92">
        <v>1.6196330857142853</v>
      </c>
      <c r="AN92">
        <v>0.76519999999999999</v>
      </c>
      <c r="AO92">
        <v>8.9297207999999983</v>
      </c>
      <c r="AP92">
        <v>0</v>
      </c>
      <c r="AQ92">
        <v>19.098039999999997</v>
      </c>
      <c r="AR92">
        <v>4.0644863999999998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19.618805509672981</v>
      </c>
      <c r="BB92">
        <f t="shared" si="1"/>
        <v>580.34465355810255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1.6126215501937304</v>
      </c>
      <c r="L93">
        <v>260.52861355472777</v>
      </c>
      <c r="M93">
        <v>28.233734127430047</v>
      </c>
      <c r="N93">
        <v>36.238785557986873</v>
      </c>
      <c r="O93">
        <v>0</v>
      </c>
      <c r="P93">
        <v>31.5239233246126</v>
      </c>
      <c r="Q93">
        <v>0</v>
      </c>
      <c r="R93">
        <v>6.7184079754601225</v>
      </c>
      <c r="S93">
        <v>4.2062634159758856</v>
      </c>
      <c r="T93">
        <v>0</v>
      </c>
      <c r="U93">
        <v>53.529417602275089</v>
      </c>
      <c r="V93">
        <v>0</v>
      </c>
      <c r="W93">
        <v>3.0013502779984109</v>
      </c>
      <c r="X93">
        <v>14.998988995873454</v>
      </c>
      <c r="Y93">
        <v>0</v>
      </c>
      <c r="Z93">
        <v>2.0107058399999995</v>
      </c>
      <c r="AA93">
        <v>11.633856</v>
      </c>
      <c r="AB93">
        <v>8.0811365439999996</v>
      </c>
      <c r="AC93">
        <v>5.9383226240000004</v>
      </c>
      <c r="AD93">
        <v>11.211743379200001</v>
      </c>
      <c r="AE93">
        <v>14.760914999999999</v>
      </c>
      <c r="AF93">
        <v>2.7224999999999993</v>
      </c>
      <c r="AG93">
        <v>12.287339999999999</v>
      </c>
      <c r="AH93">
        <v>35.881640599999997</v>
      </c>
      <c r="AI93">
        <v>0</v>
      </c>
      <c r="AJ93">
        <v>0</v>
      </c>
      <c r="AK93">
        <v>15.571999999999997</v>
      </c>
      <c r="AL93">
        <v>0</v>
      </c>
      <c r="AM93">
        <v>1.6196330857142853</v>
      </c>
      <c r="AN93">
        <v>0.76519999999999999</v>
      </c>
      <c r="AO93">
        <v>8.9297207999999983</v>
      </c>
      <c r="AP93">
        <v>0</v>
      </c>
      <c r="AQ93">
        <v>19.098039999999997</v>
      </c>
      <c r="AR93">
        <v>2.0322431999999999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19.503547799155886</v>
      </c>
      <c r="BB93">
        <f t="shared" si="1"/>
        <v>576.93521453629273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1.6126120852412822</v>
      </c>
      <c r="L94">
        <v>260.52861355472777</v>
      </c>
      <c r="M94">
        <v>28.233734127430047</v>
      </c>
      <c r="N94">
        <v>36.238785557986873</v>
      </c>
      <c r="O94">
        <v>0</v>
      </c>
      <c r="P94">
        <v>31.5239233246126</v>
      </c>
      <c r="Q94">
        <v>0</v>
      </c>
      <c r="R94">
        <v>6.7184079754601225</v>
      </c>
      <c r="S94">
        <v>4.2062634159758856</v>
      </c>
      <c r="T94">
        <v>0</v>
      </c>
      <c r="U94">
        <v>53.529417602275089</v>
      </c>
      <c r="V94">
        <v>0</v>
      </c>
      <c r="W94">
        <v>3.0013502779984109</v>
      </c>
      <c r="X94">
        <v>14.998988995873454</v>
      </c>
      <c r="Y94">
        <v>0</v>
      </c>
      <c r="Z94">
        <v>2.0107058399999995</v>
      </c>
      <c r="AA94">
        <v>11.633856</v>
      </c>
      <c r="AB94">
        <v>8.0811365439999996</v>
      </c>
      <c r="AC94">
        <v>2.9691613120000002</v>
      </c>
      <c r="AD94">
        <v>11.211743379200001</v>
      </c>
      <c r="AE94">
        <v>14.760914999999999</v>
      </c>
      <c r="AF94">
        <v>2.7224999999999993</v>
      </c>
      <c r="AG94">
        <v>12.287339999999999</v>
      </c>
      <c r="AH94">
        <v>35.881640599999997</v>
      </c>
      <c r="AI94">
        <v>0</v>
      </c>
      <c r="AJ94">
        <v>0</v>
      </c>
      <c r="AK94">
        <v>15.571999999999997</v>
      </c>
      <c r="AL94">
        <v>0</v>
      </c>
      <c r="AM94">
        <v>1.6196330857142853</v>
      </c>
      <c r="AN94">
        <v>0.76519999999999999</v>
      </c>
      <c r="AO94">
        <v>8.9297207999999983</v>
      </c>
      <c r="AP94">
        <v>0</v>
      </c>
      <c r="AQ94">
        <v>19.098039999999997</v>
      </c>
      <c r="AR94">
        <v>2.0322431999999999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19.406455714399559</v>
      </c>
      <c r="BB94">
        <f t="shared" si="1"/>
        <v>574.06313584409645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1.6125836216977811</v>
      </c>
      <c r="L95">
        <v>260.52861355472777</v>
      </c>
      <c r="M95">
        <v>28.233734127430047</v>
      </c>
      <c r="N95">
        <v>36.238785557986873</v>
      </c>
      <c r="O95">
        <v>0</v>
      </c>
      <c r="P95">
        <v>31.5239233246126</v>
      </c>
      <c r="Q95">
        <v>0</v>
      </c>
      <c r="R95">
        <v>6.7184079754601225</v>
      </c>
      <c r="S95">
        <v>4.2062634159758856</v>
      </c>
      <c r="T95">
        <v>0</v>
      </c>
      <c r="U95">
        <v>53.529417602275089</v>
      </c>
      <c r="V95">
        <v>0</v>
      </c>
      <c r="W95">
        <v>3.0013502779984109</v>
      </c>
      <c r="X95">
        <v>14.998988995873454</v>
      </c>
      <c r="Y95">
        <v>0</v>
      </c>
      <c r="Z95">
        <v>2.0107058399999995</v>
      </c>
      <c r="AA95">
        <v>11.633856</v>
      </c>
      <c r="AB95">
        <v>4.0405682719999998</v>
      </c>
      <c r="AC95">
        <v>2.9691613120000002</v>
      </c>
      <c r="AD95">
        <v>11.211743379200001</v>
      </c>
      <c r="AE95">
        <v>9.4469856000000014</v>
      </c>
      <c r="AF95">
        <v>2.7224999999999993</v>
      </c>
      <c r="AG95">
        <v>12.287339999999999</v>
      </c>
      <c r="AH95">
        <v>35.881640599999997</v>
      </c>
      <c r="AI95">
        <v>0</v>
      </c>
      <c r="AJ95">
        <v>0</v>
      </c>
      <c r="AK95">
        <v>15.571999999999997</v>
      </c>
      <c r="AL95">
        <v>0</v>
      </c>
      <c r="AM95">
        <v>0.81799650793650769</v>
      </c>
      <c r="AN95">
        <v>0.76519999999999999</v>
      </c>
      <c r="AO95">
        <v>8.9297207999999983</v>
      </c>
      <c r="AP95">
        <v>0</v>
      </c>
      <c r="AQ95">
        <v>14.323529999999998</v>
      </c>
      <c r="AR95">
        <v>1.3548287999999999</v>
      </c>
      <c r="AS95">
        <v>1.6508294400000001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18.842088464379664</v>
      </c>
      <c r="BB95">
        <f t="shared" si="1"/>
        <v>557.36858654079504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1.6126215501937304</v>
      </c>
      <c r="L96">
        <v>260.52861355472777</v>
      </c>
      <c r="M96">
        <v>28.233734127430047</v>
      </c>
      <c r="N96">
        <v>36.238785557986873</v>
      </c>
      <c r="O96">
        <v>0</v>
      </c>
      <c r="P96">
        <v>31.5239233246126</v>
      </c>
      <c r="Q96">
        <v>0</v>
      </c>
      <c r="R96">
        <v>6.7184079754601225</v>
      </c>
      <c r="S96">
        <v>4.2062634159758856</v>
      </c>
      <c r="T96">
        <v>0</v>
      </c>
      <c r="U96">
        <v>53.529417602275089</v>
      </c>
      <c r="V96">
        <v>0</v>
      </c>
      <c r="W96">
        <v>3.0013502779984109</v>
      </c>
      <c r="X96">
        <v>14.998988995873454</v>
      </c>
      <c r="Y96">
        <v>0</v>
      </c>
      <c r="Z96">
        <v>2.0107058399999995</v>
      </c>
      <c r="AA96">
        <v>8.6042060000000014</v>
      </c>
      <c r="AB96">
        <v>4.0405682719999998</v>
      </c>
      <c r="AC96">
        <v>2.9691613120000002</v>
      </c>
      <c r="AD96">
        <v>11.211743379200001</v>
      </c>
      <c r="AE96">
        <v>9.4469856000000014</v>
      </c>
      <c r="AF96">
        <v>2.7224999999999993</v>
      </c>
      <c r="AG96">
        <v>12.287339999999999</v>
      </c>
      <c r="AH96">
        <v>35.881640599999997</v>
      </c>
      <c r="AI96">
        <v>0</v>
      </c>
      <c r="AJ96">
        <v>0</v>
      </c>
      <c r="AK96">
        <v>15.571999999999997</v>
      </c>
      <c r="AL96">
        <v>0</v>
      </c>
      <c r="AM96">
        <v>0.81799650793650769</v>
      </c>
      <c r="AN96">
        <v>0.76519999999999999</v>
      </c>
      <c r="AO96">
        <v>8.9297207999999983</v>
      </c>
      <c r="AP96">
        <v>0</v>
      </c>
      <c r="AQ96">
        <v>14.323529999999998</v>
      </c>
      <c r="AR96">
        <v>1.3548287999999999</v>
      </c>
      <c r="AS96">
        <v>1.6508294400000001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18.743020299130496</v>
      </c>
      <c r="BB96">
        <f t="shared" si="1"/>
        <v>554.43804263454012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1.612780457988374</v>
      </c>
      <c r="L97">
        <v>260.52861355472777</v>
      </c>
      <c r="M97">
        <v>28.233734127430047</v>
      </c>
      <c r="N97">
        <v>36.238785557986873</v>
      </c>
      <c r="O97">
        <v>0</v>
      </c>
      <c r="P97">
        <v>31.5239233246126</v>
      </c>
      <c r="Q97">
        <v>0</v>
      </c>
      <c r="R97">
        <v>6.7184079754601225</v>
      </c>
      <c r="S97">
        <v>4.2062634159758856</v>
      </c>
      <c r="T97">
        <v>0</v>
      </c>
      <c r="U97">
        <v>53.529417602275089</v>
      </c>
      <c r="V97">
        <v>0</v>
      </c>
      <c r="W97">
        <v>3.0013502779984109</v>
      </c>
      <c r="X97">
        <v>14.998988995873454</v>
      </c>
      <c r="Y97">
        <v>0</v>
      </c>
      <c r="Z97">
        <v>2.0107058399999995</v>
      </c>
      <c r="AA97">
        <v>8.6042060000000014</v>
      </c>
      <c r="AB97">
        <v>4.0405682719999998</v>
      </c>
      <c r="AC97">
        <v>2.9691613120000002</v>
      </c>
      <c r="AD97">
        <v>11.211743379200001</v>
      </c>
      <c r="AE97">
        <v>9.4469856000000014</v>
      </c>
      <c r="AF97">
        <v>2.7224999999999993</v>
      </c>
      <c r="AG97">
        <v>12.287339999999999</v>
      </c>
      <c r="AH97">
        <v>35.881640599999997</v>
      </c>
      <c r="AI97">
        <v>0</v>
      </c>
      <c r="AJ97">
        <v>0</v>
      </c>
      <c r="AK97">
        <v>15.571999999999997</v>
      </c>
      <c r="AL97">
        <v>0</v>
      </c>
      <c r="AM97">
        <v>0.81799650793650769</v>
      </c>
      <c r="AN97">
        <v>0.76519999999999999</v>
      </c>
      <c r="AO97">
        <v>8.9297207999999983</v>
      </c>
      <c r="AP97">
        <v>0</v>
      </c>
      <c r="AQ97">
        <v>14.323529999999998</v>
      </c>
      <c r="AR97">
        <v>1.3548287999999999</v>
      </c>
      <c r="AS97">
        <v>1.6508294400000001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18.74302549355107</v>
      </c>
      <c r="BB97">
        <f t="shared" si="1"/>
        <v>554.4381963479143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1.6125345523071508</v>
      </c>
      <c r="L98">
        <v>260.52861355472777</v>
      </c>
      <c r="M98">
        <v>28.233734127430047</v>
      </c>
      <c r="N98">
        <v>36.238785557986873</v>
      </c>
      <c r="O98">
        <v>0</v>
      </c>
      <c r="P98">
        <v>31.5239233246126</v>
      </c>
      <c r="Q98">
        <v>0</v>
      </c>
      <c r="R98">
        <v>6.7184079754601225</v>
      </c>
      <c r="S98">
        <v>4.2062634159758856</v>
      </c>
      <c r="T98">
        <v>0</v>
      </c>
      <c r="U98">
        <v>53.529417602275089</v>
      </c>
      <c r="V98">
        <v>0</v>
      </c>
      <c r="W98">
        <v>3.0013502779984109</v>
      </c>
      <c r="X98">
        <v>14.998988995873454</v>
      </c>
      <c r="Y98">
        <v>0</v>
      </c>
      <c r="Z98">
        <v>2.0107058399999995</v>
      </c>
      <c r="AA98">
        <v>8.6042060000000014</v>
      </c>
      <c r="AB98">
        <v>4.0405682719999998</v>
      </c>
      <c r="AC98">
        <v>2.9691613120000002</v>
      </c>
      <c r="AD98">
        <v>11.211743379200001</v>
      </c>
      <c r="AE98">
        <v>9.4469856000000014</v>
      </c>
      <c r="AF98">
        <v>2.7224999999999993</v>
      </c>
      <c r="AG98">
        <v>12.287339999999999</v>
      </c>
      <c r="AH98">
        <v>29.199229800000005</v>
      </c>
      <c r="AI98">
        <v>0</v>
      </c>
      <c r="AJ98">
        <v>0</v>
      </c>
      <c r="AK98">
        <v>15.571999999999997</v>
      </c>
      <c r="AL98">
        <v>0</v>
      </c>
      <c r="AM98">
        <v>0.81799650793650769</v>
      </c>
      <c r="AN98">
        <v>0.76519999999999999</v>
      </c>
      <c r="AO98">
        <v>8.9297207999999983</v>
      </c>
      <c r="AP98">
        <v>0</v>
      </c>
      <c r="AQ98">
        <v>14.323529999999998</v>
      </c>
      <c r="AR98">
        <v>1.3548287999999999</v>
      </c>
      <c r="AS98">
        <v>1.6508294400000001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18.524502530323598</v>
      </c>
      <c r="BB98">
        <f t="shared" si="1"/>
        <v>547.9740626054604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4.2410343004909444E-2</v>
      </c>
      <c r="L99">
        <f t="shared" si="2"/>
        <v>6.505439593103711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1.0033050548124902</v>
      </c>
      <c r="Q99">
        <f t="shared" si="2"/>
        <v>0</v>
      </c>
      <c r="R99">
        <f t="shared" si="2"/>
        <v>0.16156358553109709</v>
      </c>
      <c r="S99">
        <f t="shared" si="2"/>
        <v>0.10291004482090098</v>
      </c>
      <c r="T99">
        <f t="shared" si="2"/>
        <v>0</v>
      </c>
      <c r="U99">
        <f t="shared" si="2"/>
        <v>1.2744852133933811</v>
      </c>
      <c r="V99">
        <f t="shared" si="2"/>
        <v>6.5704860594124934E-2</v>
      </c>
      <c r="W99">
        <f t="shared" si="2"/>
        <v>0.14504289171471485</v>
      </c>
      <c r="X99">
        <f t="shared" si="2"/>
        <v>0.72102428189690893</v>
      </c>
      <c r="Y99">
        <f t="shared" si="2"/>
        <v>0</v>
      </c>
      <c r="Z99">
        <f t="shared" si="2"/>
        <v>5.2197525379999929E-2</v>
      </c>
      <c r="AA99">
        <f t="shared" si="2"/>
        <v>8.2405510511999944E-2</v>
      </c>
      <c r="AB99">
        <f t="shared" si="2"/>
        <v>0.12828804263599985</v>
      </c>
      <c r="AC99">
        <f t="shared" si="2"/>
        <v>9.3528581328000071E-2</v>
      </c>
      <c r="AD99">
        <f t="shared" si="2"/>
        <v>0.2690818411008003</v>
      </c>
      <c r="AE99">
        <f t="shared" si="2"/>
        <v>0.28561229014239986</v>
      </c>
      <c r="AF99">
        <f t="shared" si="2"/>
        <v>8.6303250000000012E-2</v>
      </c>
      <c r="AG99">
        <f t="shared" si="2"/>
        <v>0.29489615999999985</v>
      </c>
      <c r="AH99">
        <f t="shared" si="2"/>
        <v>0.52297127999999993</v>
      </c>
      <c r="AI99">
        <f t="shared" si="2"/>
        <v>5.0313428230000012E-2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4.0914958332222223E-2</v>
      </c>
      <c r="AN99">
        <f t="shared" si="2"/>
        <v>1.2912749999999994E-2</v>
      </c>
      <c r="AO99">
        <f t="shared" si="2"/>
        <v>0.19176349920000013</v>
      </c>
      <c r="AP99">
        <f t="shared" si="2"/>
        <v>4.3299964890000035E-2</v>
      </c>
      <c r="AQ99">
        <f t="shared" si="2"/>
        <v>0.17300349999999987</v>
      </c>
      <c r="AR99">
        <f t="shared" si="2"/>
        <v>8.8910640000000069E-2</v>
      </c>
      <c r="AS99">
        <f t="shared" si="2"/>
        <v>7.9941415631999871E-2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0.47216508357376535</v>
      </c>
      <c r="BB99">
        <f t="shared" si="1"/>
        <v>13.967133895131898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58.080000000000005</v>
      </c>
      <c r="BA3">
        <v>1.8900000000000077</v>
      </c>
      <c r="BB3">
        <f>SUM(B3:AZ3)-BA3</f>
        <v>56.19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58.080000000000005</v>
      </c>
      <c r="BA4">
        <v>1.8900000000000077</v>
      </c>
      <c r="BB4">
        <f t="shared" ref="BB4:BB67" si="0">SUM(B4:AZ4)-BA4</f>
        <v>56.19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58.080000000000005</v>
      </c>
      <c r="BA5">
        <v>1.8900000000000077</v>
      </c>
      <c r="BB5">
        <f t="shared" si="0"/>
        <v>56.19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58.080000000000005</v>
      </c>
      <c r="BA6">
        <v>1.8900000000000077</v>
      </c>
      <c r="BB6">
        <f t="shared" si="0"/>
        <v>56.19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58.080000000000005</v>
      </c>
      <c r="BA7">
        <v>1.8900000000000077</v>
      </c>
      <c r="BB7">
        <f t="shared" si="0"/>
        <v>56.19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58.080000000000005</v>
      </c>
      <c r="BA8">
        <v>1.8900000000000077</v>
      </c>
      <c r="BB8">
        <f t="shared" si="0"/>
        <v>56.19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58.080000000000005</v>
      </c>
      <c r="BA9">
        <v>1.8900000000000077</v>
      </c>
      <c r="BB9">
        <f t="shared" si="0"/>
        <v>56.19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58.080000000000005</v>
      </c>
      <c r="BA10">
        <v>1.8900000000000077</v>
      </c>
      <c r="BB10">
        <f t="shared" si="0"/>
        <v>56.19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58.080000000000005</v>
      </c>
      <c r="BA11">
        <v>1.8900000000000077</v>
      </c>
      <c r="BB11">
        <f t="shared" si="0"/>
        <v>56.19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58.080000000000005</v>
      </c>
      <c r="BA12">
        <v>1.8900000000000077</v>
      </c>
      <c r="BB12">
        <f t="shared" si="0"/>
        <v>56.19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58.080000000000005</v>
      </c>
      <c r="BA13">
        <v>1.8900000000000077</v>
      </c>
      <c r="BB13">
        <f t="shared" si="0"/>
        <v>56.19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58.080000000000005</v>
      </c>
      <c r="BA14">
        <v>1.8900000000000077</v>
      </c>
      <c r="BB14">
        <f t="shared" si="0"/>
        <v>56.19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58.080000000000005</v>
      </c>
      <c r="BA15">
        <v>1.8900000000000077</v>
      </c>
      <c r="BB15">
        <f t="shared" si="0"/>
        <v>56.19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58.080000000000005</v>
      </c>
      <c r="BA16">
        <v>1.8900000000000077</v>
      </c>
      <c r="BB16">
        <f t="shared" si="0"/>
        <v>56.19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58.080000000000005</v>
      </c>
      <c r="BA17">
        <v>1.8900000000000077</v>
      </c>
      <c r="BB17">
        <f t="shared" si="0"/>
        <v>56.19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58.080000000000005</v>
      </c>
      <c r="BA18">
        <v>1.8900000000000077</v>
      </c>
      <c r="BB18">
        <f t="shared" si="0"/>
        <v>56.19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58.140000000000008</v>
      </c>
      <c r="BA19">
        <v>1.9000000000000057</v>
      </c>
      <c r="BB19">
        <f t="shared" si="0"/>
        <v>56.24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58.140000000000008</v>
      </c>
      <c r="BA20">
        <v>1.9000000000000057</v>
      </c>
      <c r="BB20">
        <f t="shared" si="0"/>
        <v>56.24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58.140000000000008</v>
      </c>
      <c r="BA21">
        <v>1.9000000000000057</v>
      </c>
      <c r="BB21">
        <f t="shared" si="0"/>
        <v>56.24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58.140000000000008</v>
      </c>
      <c r="BA22">
        <v>1.9000000000000057</v>
      </c>
      <c r="BB22">
        <f t="shared" si="0"/>
        <v>56.24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58.140000000000008</v>
      </c>
      <c r="BA23">
        <v>1.9000000000000057</v>
      </c>
      <c r="BB23">
        <f t="shared" si="0"/>
        <v>56.24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58.080000000000005</v>
      </c>
      <c r="BA24">
        <v>1.8900000000000077</v>
      </c>
      <c r="BB24">
        <f t="shared" si="0"/>
        <v>56.19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58.080000000000005</v>
      </c>
      <c r="BA25">
        <v>1.8900000000000077</v>
      </c>
      <c r="BB25">
        <f t="shared" si="0"/>
        <v>56.19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58.21</v>
      </c>
      <c r="BA26">
        <v>1.8900000000000077</v>
      </c>
      <c r="BB26">
        <f t="shared" si="0"/>
        <v>56.319999999999993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58.21</v>
      </c>
      <c r="BA27">
        <v>1.8900000000000077</v>
      </c>
      <c r="BB27">
        <f t="shared" si="0"/>
        <v>56.319999999999993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58.21</v>
      </c>
      <c r="BA28">
        <v>1.8900000000000077</v>
      </c>
      <c r="BB28">
        <f t="shared" si="0"/>
        <v>56.319999999999993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58.27</v>
      </c>
      <c r="BA29">
        <v>1.9000000000000057</v>
      </c>
      <c r="BB29">
        <f t="shared" si="0"/>
        <v>56.37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58.27</v>
      </c>
      <c r="BA30">
        <v>1.9000000000000057</v>
      </c>
      <c r="BB30">
        <f t="shared" si="0"/>
        <v>56.37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58.190000000000005</v>
      </c>
      <c r="BA31">
        <v>1.9000000000000057</v>
      </c>
      <c r="BB31">
        <f t="shared" si="0"/>
        <v>56.29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58.190000000000005</v>
      </c>
      <c r="BA32">
        <v>1.9000000000000057</v>
      </c>
      <c r="BB32">
        <f t="shared" si="0"/>
        <v>56.29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58.13</v>
      </c>
      <c r="BA33">
        <v>1.8900000000000148</v>
      </c>
      <c r="BB33">
        <f t="shared" si="0"/>
        <v>56.239999999999988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58.13</v>
      </c>
      <c r="BA34">
        <v>1.8900000000000148</v>
      </c>
      <c r="BB34">
        <f t="shared" si="0"/>
        <v>56.239999999999988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58.390000000000008</v>
      </c>
      <c r="BA35">
        <v>1.9100000000000108</v>
      </c>
      <c r="BB35">
        <f t="shared" si="0"/>
        <v>56.48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58.390000000000008</v>
      </c>
      <c r="BA36">
        <v>1.9100000000000108</v>
      </c>
      <c r="BB36">
        <f t="shared" si="0"/>
        <v>56.48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58.410000000000011</v>
      </c>
      <c r="BA37">
        <v>1.9100000000000108</v>
      </c>
      <c r="BB37">
        <f t="shared" si="0"/>
        <v>56.5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58.430000000000007</v>
      </c>
      <c r="BA38">
        <v>1.9100000000000037</v>
      </c>
      <c r="BB38">
        <f t="shared" si="0"/>
        <v>56.52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58.830000000000005</v>
      </c>
      <c r="BA39">
        <v>1.9200000000000088</v>
      </c>
      <c r="BB39">
        <f t="shared" si="0"/>
        <v>56.91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58.830000000000005</v>
      </c>
      <c r="BA40">
        <v>1.9200000000000088</v>
      </c>
      <c r="BB40">
        <f t="shared" si="0"/>
        <v>56.91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59.010000000000005</v>
      </c>
      <c r="BA41">
        <v>1.9200000000000017</v>
      </c>
      <c r="BB41">
        <f t="shared" si="0"/>
        <v>57.09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59.1</v>
      </c>
      <c r="BA42">
        <v>1.9300000000000139</v>
      </c>
      <c r="BB42">
        <f t="shared" si="0"/>
        <v>57.169999999999987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59.13</v>
      </c>
      <c r="BA43">
        <v>1.9299999999999997</v>
      </c>
      <c r="BB43">
        <f t="shared" si="0"/>
        <v>57.2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59.28</v>
      </c>
      <c r="BA44">
        <v>1.9300000000000068</v>
      </c>
      <c r="BB44">
        <f t="shared" si="0"/>
        <v>57.349999999999994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59.300000000000004</v>
      </c>
      <c r="BA45">
        <v>1.9300000000000139</v>
      </c>
      <c r="BB45">
        <f t="shared" si="0"/>
        <v>57.36999999999999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59.300000000000004</v>
      </c>
      <c r="BA46">
        <v>1.9300000000000139</v>
      </c>
      <c r="BB46">
        <f t="shared" si="0"/>
        <v>57.36999999999999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59.54</v>
      </c>
      <c r="BA47">
        <v>1.9400000000000048</v>
      </c>
      <c r="BB47">
        <f t="shared" si="0"/>
        <v>57.599999999999994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59.54</v>
      </c>
      <c r="BA48">
        <v>1.9400000000000048</v>
      </c>
      <c r="BB48">
        <f t="shared" si="0"/>
        <v>57.599999999999994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59.55</v>
      </c>
      <c r="BA49">
        <v>1.9399999999999977</v>
      </c>
      <c r="BB49">
        <f t="shared" si="0"/>
        <v>57.61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59.55</v>
      </c>
      <c r="BA50">
        <v>1.9399999999999977</v>
      </c>
      <c r="BB50">
        <f t="shared" si="0"/>
        <v>57.61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59.55</v>
      </c>
      <c r="BA51">
        <v>1.9399999999999977</v>
      </c>
      <c r="BB51">
        <f t="shared" si="0"/>
        <v>57.61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59.55</v>
      </c>
      <c r="BA52">
        <v>1.9399999999999977</v>
      </c>
      <c r="BB52">
        <f t="shared" si="0"/>
        <v>57.61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59.409999999999989</v>
      </c>
      <c r="BA53">
        <v>1.9399999999999906</v>
      </c>
      <c r="BB53">
        <f t="shared" si="0"/>
        <v>57.47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59.230000000000004</v>
      </c>
      <c r="BA54">
        <v>1.9300000000000068</v>
      </c>
      <c r="BB54">
        <f t="shared" si="0"/>
        <v>57.3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59.390000000000008</v>
      </c>
      <c r="BA55">
        <v>1.9300000000000068</v>
      </c>
      <c r="BB55">
        <f t="shared" si="0"/>
        <v>57.46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59.390000000000008</v>
      </c>
      <c r="BA56">
        <v>1.9300000000000068</v>
      </c>
      <c r="BB56">
        <f t="shared" si="0"/>
        <v>57.46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59.430000000000007</v>
      </c>
      <c r="BA57">
        <v>1.9300000000000068</v>
      </c>
      <c r="BB57">
        <f t="shared" si="0"/>
        <v>57.5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59.430000000000007</v>
      </c>
      <c r="BA58">
        <v>1.9300000000000068</v>
      </c>
      <c r="BB58">
        <f t="shared" si="0"/>
        <v>57.5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59.320000000000007</v>
      </c>
      <c r="BA59">
        <v>1.9300000000000068</v>
      </c>
      <c r="BB59">
        <f t="shared" si="0"/>
        <v>57.39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59.320000000000007</v>
      </c>
      <c r="BA60">
        <v>1.9300000000000068</v>
      </c>
      <c r="BB60">
        <f t="shared" si="0"/>
        <v>57.39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58.540000000000006</v>
      </c>
      <c r="BA61">
        <v>1.9000000000000057</v>
      </c>
      <c r="BB61">
        <f t="shared" si="0"/>
        <v>56.64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58.430000000000007</v>
      </c>
      <c r="BA62">
        <v>1.9000000000000057</v>
      </c>
      <c r="BB62">
        <f t="shared" si="0"/>
        <v>56.53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58.430000000000007</v>
      </c>
      <c r="BA63">
        <v>1.9000000000000057</v>
      </c>
      <c r="BB63">
        <f t="shared" si="0"/>
        <v>56.53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58.430000000000007</v>
      </c>
      <c r="BA64">
        <v>1.9000000000000057</v>
      </c>
      <c r="BB64">
        <f t="shared" si="0"/>
        <v>56.53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58.430000000000007</v>
      </c>
      <c r="BA65">
        <v>1.9000000000000057</v>
      </c>
      <c r="BB65">
        <f t="shared" si="0"/>
        <v>56.53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58.430000000000007</v>
      </c>
      <c r="BA66">
        <v>1.9000000000000057</v>
      </c>
      <c r="BB66">
        <f t="shared" si="0"/>
        <v>56.53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58.900000000000006</v>
      </c>
      <c r="BA67">
        <v>1.9100000000000037</v>
      </c>
      <c r="BB67">
        <f t="shared" si="0"/>
        <v>56.99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58.930000000000007</v>
      </c>
      <c r="BA68">
        <v>1.9100000000000037</v>
      </c>
      <c r="BB68">
        <f t="shared" ref="BB68:BB99" si="1">SUM(B68:AZ68)-BA68</f>
        <v>57.02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59.350000000000009</v>
      </c>
      <c r="BA69">
        <v>1.9400000000000119</v>
      </c>
      <c r="BB69">
        <f t="shared" si="1"/>
        <v>57.41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59.350000000000009</v>
      </c>
      <c r="BA70">
        <v>1.9400000000000119</v>
      </c>
      <c r="BB70">
        <f t="shared" si="1"/>
        <v>57.41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59.350000000000009</v>
      </c>
      <c r="BA71">
        <v>1.9400000000000119</v>
      </c>
      <c r="BB71">
        <f t="shared" si="1"/>
        <v>57.41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58.810000000000009</v>
      </c>
      <c r="BA72">
        <v>1.9200000000000088</v>
      </c>
      <c r="BB72">
        <f t="shared" si="1"/>
        <v>56.89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58.810000000000009</v>
      </c>
      <c r="BA73">
        <v>1.9200000000000088</v>
      </c>
      <c r="BB73">
        <f t="shared" si="1"/>
        <v>56.89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58.810000000000009</v>
      </c>
      <c r="BA74">
        <v>1.9200000000000088</v>
      </c>
      <c r="BB74">
        <f t="shared" si="1"/>
        <v>56.89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58.810000000000009</v>
      </c>
      <c r="BA75">
        <v>1.9200000000000088</v>
      </c>
      <c r="BB75">
        <f t="shared" si="1"/>
        <v>56.89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58.810000000000009</v>
      </c>
      <c r="BA76">
        <v>1.9200000000000088</v>
      </c>
      <c r="BB76">
        <f t="shared" si="1"/>
        <v>56.89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58.27000000000001</v>
      </c>
      <c r="BA77">
        <v>1.9000000000000128</v>
      </c>
      <c r="BB77">
        <f t="shared" si="1"/>
        <v>56.37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58.220000000000006</v>
      </c>
      <c r="BA78">
        <v>1.9000000000000057</v>
      </c>
      <c r="BB78">
        <f t="shared" si="1"/>
        <v>56.32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57.34</v>
      </c>
      <c r="BA79">
        <v>1.8700000000000045</v>
      </c>
      <c r="BB79">
        <f t="shared" si="1"/>
        <v>55.47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58.220000000000006</v>
      </c>
      <c r="BA80">
        <v>1.9000000000000057</v>
      </c>
      <c r="BB80">
        <f t="shared" si="1"/>
        <v>56.32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57.660000000000004</v>
      </c>
      <c r="BA81">
        <v>1.8800000000000097</v>
      </c>
      <c r="BB81">
        <f t="shared" si="1"/>
        <v>55.779999999999994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57.660000000000004</v>
      </c>
      <c r="BA82">
        <v>1.8800000000000097</v>
      </c>
      <c r="BB82">
        <f t="shared" si="1"/>
        <v>55.779999999999994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58.08</v>
      </c>
      <c r="BA83">
        <v>1.8900000000000006</v>
      </c>
      <c r="BB83">
        <f t="shared" si="1"/>
        <v>56.19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58.13</v>
      </c>
      <c r="BA84">
        <v>1.9000000000000057</v>
      </c>
      <c r="BB84">
        <f t="shared" si="1"/>
        <v>56.23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58.13</v>
      </c>
      <c r="BA85">
        <v>1.9000000000000057</v>
      </c>
      <c r="BB85">
        <f t="shared" si="1"/>
        <v>56.23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58.13</v>
      </c>
      <c r="BA86">
        <v>1.9000000000000057</v>
      </c>
      <c r="BB86">
        <f t="shared" si="1"/>
        <v>56.23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59.300000000000004</v>
      </c>
      <c r="BA87">
        <v>1.9300000000000068</v>
      </c>
      <c r="BB87">
        <f t="shared" si="1"/>
        <v>57.37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59.480000000000004</v>
      </c>
      <c r="BA88">
        <v>1.9400000000000048</v>
      </c>
      <c r="BB88">
        <f t="shared" si="1"/>
        <v>57.54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59.480000000000004</v>
      </c>
      <c r="BA89">
        <v>1.9400000000000048</v>
      </c>
      <c r="BB89">
        <f t="shared" si="1"/>
        <v>57.54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59.660000000000004</v>
      </c>
      <c r="BA90">
        <v>1.9500000000000028</v>
      </c>
      <c r="BB90">
        <f t="shared" si="1"/>
        <v>57.71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59.8</v>
      </c>
      <c r="BA91">
        <v>1.9499999999999957</v>
      </c>
      <c r="BB91">
        <f t="shared" si="1"/>
        <v>57.85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59.98</v>
      </c>
      <c r="BA92">
        <v>1.9499999999999957</v>
      </c>
      <c r="BB92">
        <f t="shared" si="1"/>
        <v>58.03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58.269999999999996</v>
      </c>
      <c r="BA93">
        <v>1.8999999999999986</v>
      </c>
      <c r="BB93">
        <f t="shared" si="1"/>
        <v>56.37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58.16</v>
      </c>
      <c r="BA94">
        <v>1.8999999999999986</v>
      </c>
      <c r="BB94">
        <f t="shared" si="1"/>
        <v>56.26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58.16</v>
      </c>
      <c r="BA95">
        <v>1.8999999999999986</v>
      </c>
      <c r="BB95">
        <f t="shared" si="1"/>
        <v>56.26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58.16</v>
      </c>
      <c r="BA96">
        <v>1.8999999999999986</v>
      </c>
      <c r="BB96">
        <f t="shared" si="1"/>
        <v>56.26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58.16</v>
      </c>
      <c r="BA97">
        <v>1.8999999999999986</v>
      </c>
      <c r="BB97">
        <f t="shared" si="1"/>
        <v>56.26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58.16</v>
      </c>
      <c r="BA98">
        <v>1.8999999999999986</v>
      </c>
      <c r="BB98">
        <f t="shared" si="1"/>
        <v>56.26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1.4064450000000006</v>
      </c>
      <c r="BA99">
        <f t="shared" si="2"/>
        <v>4.5832500000000151E-2</v>
      </c>
      <c r="BB99">
        <f t="shared" si="1"/>
        <v>1.3606125000000004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13.180051000000001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0.43098800000000104</v>
      </c>
      <c r="BB3">
        <f>SUM(B3:AZ3)-BA3</f>
        <v>12.749063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13.180051000000001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0.43098800000000104</v>
      </c>
      <c r="BB4">
        <f t="shared" ref="BB4:BB67" si="0">SUM(B4:AZ4)-BA4</f>
        <v>12.749063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13.180051000000001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0.43098800000000104</v>
      </c>
      <c r="BB5">
        <f t="shared" si="0"/>
        <v>12.749063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13.180051000000001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0.43098800000000104</v>
      </c>
      <c r="BB6">
        <f t="shared" si="0"/>
        <v>12.749063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13.180051000000001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0.43098800000000104</v>
      </c>
      <c r="BB7">
        <f t="shared" si="0"/>
        <v>12.749063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13.180051000000001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0.43098800000000104</v>
      </c>
      <c r="BB8">
        <f t="shared" si="0"/>
        <v>12.749063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7.9582540000000002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0.26023499999999977</v>
      </c>
      <c r="BB9">
        <f t="shared" si="0"/>
        <v>7.6980190000000004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11.513667999999999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0.37649699999999875</v>
      </c>
      <c r="BB10">
        <f t="shared" si="0"/>
        <v>11.137171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9.9032660000000003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0.32383700000000104</v>
      </c>
      <c r="BB11">
        <f t="shared" si="0"/>
        <v>9.5794289999999993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13.180051000000001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0.43098800000000104</v>
      </c>
      <c r="BB12">
        <f t="shared" si="0"/>
        <v>12.749063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12.680993000000001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0.4146680000000007</v>
      </c>
      <c r="BB13">
        <f t="shared" si="0"/>
        <v>12.266325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13.180051000000001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0.43098800000000104</v>
      </c>
      <c r="BB14">
        <f t="shared" si="0"/>
        <v>12.749063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13.180051000000001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0.43098800000000104</v>
      </c>
      <c r="BB15">
        <f t="shared" si="0"/>
        <v>12.749063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12.00225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0.39247399999999999</v>
      </c>
      <c r="BB16">
        <f t="shared" si="0"/>
        <v>11.609776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13.180051000000001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0.43098800000000104</v>
      </c>
      <c r="BB17">
        <f t="shared" si="0"/>
        <v>12.749063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13.180051000000001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0.43098800000000104</v>
      </c>
      <c r="BB18">
        <f t="shared" si="0"/>
        <v>12.749063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13.180051000000001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0.43098800000000104</v>
      </c>
      <c r="BB19">
        <f t="shared" si="0"/>
        <v>12.749063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13.180051000000001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0.43098800000000104</v>
      </c>
      <c r="BB20">
        <f t="shared" si="0"/>
        <v>12.749063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13.180051000000001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0.43098800000000104</v>
      </c>
      <c r="BB21">
        <f t="shared" si="0"/>
        <v>12.749063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13.180051000000001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0.43098800000000104</v>
      </c>
      <c r="BB22">
        <f t="shared" si="0"/>
        <v>12.749063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13.180051000000001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0.43098800000000104</v>
      </c>
      <c r="BB23">
        <f t="shared" si="0"/>
        <v>12.749063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13.180051000000001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0.43098800000000104</v>
      </c>
      <c r="BB24">
        <f t="shared" si="0"/>
        <v>12.749063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13.180051000000001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0.43098800000000104</v>
      </c>
      <c r="BB25">
        <f t="shared" si="0"/>
        <v>12.749063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13.180051000000001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0.43098800000000104</v>
      </c>
      <c r="BB26">
        <f t="shared" si="0"/>
        <v>12.749063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13.180051000000001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0.43098800000000104</v>
      </c>
      <c r="BB27">
        <f t="shared" si="0"/>
        <v>12.749063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13.180051000000001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0.43098800000000104</v>
      </c>
      <c r="BB28">
        <f t="shared" si="0"/>
        <v>12.749063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13.180051000000001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0.43098800000000104</v>
      </c>
      <c r="BB29">
        <f t="shared" si="0"/>
        <v>12.749063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13.180051000000001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0.43098800000000104</v>
      </c>
      <c r="BB30">
        <f t="shared" si="0"/>
        <v>12.749063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13.180051000000001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0.43098800000000104</v>
      </c>
      <c r="BB31">
        <f t="shared" si="0"/>
        <v>12.749063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13.180051000000001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0.43098800000000104</v>
      </c>
      <c r="BB32">
        <f t="shared" si="0"/>
        <v>12.749063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13.180051000000001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0.43098800000000104</v>
      </c>
      <c r="BB33">
        <f t="shared" si="0"/>
        <v>12.749063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13.180051000000001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0.43098800000000104</v>
      </c>
      <c r="BB34">
        <f t="shared" si="0"/>
        <v>12.749063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13.180051000000001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0.43098800000000104</v>
      </c>
      <c r="BB35">
        <f t="shared" si="0"/>
        <v>12.749063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13.180051000000001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0.43098800000000104</v>
      </c>
      <c r="BB36">
        <f t="shared" si="0"/>
        <v>12.749063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13.180051000000001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0.43098800000000104</v>
      </c>
      <c r="BB37">
        <f t="shared" si="0"/>
        <v>12.749063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13.180051000000001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0.43098800000000104</v>
      </c>
      <c r="BB38">
        <f t="shared" si="0"/>
        <v>12.749063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13.180051000000001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0.43098800000000104</v>
      </c>
      <c r="BB39">
        <f t="shared" si="0"/>
        <v>12.749063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13.180051000000001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0.43098800000000104</v>
      </c>
      <c r="BB40">
        <f t="shared" si="0"/>
        <v>12.749063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13.180051000000001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0.43098800000000104</v>
      </c>
      <c r="BB41">
        <f t="shared" si="0"/>
        <v>12.749063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13.180051000000001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0.43098800000000104</v>
      </c>
      <c r="BB42">
        <f t="shared" si="0"/>
        <v>12.749063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13.180051000000001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0.43098800000000104</v>
      </c>
      <c r="BB43">
        <f t="shared" si="0"/>
        <v>12.749063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13.180051000000001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0.43098800000000104</v>
      </c>
      <c r="BB44">
        <f t="shared" si="0"/>
        <v>12.749063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13.180051000000001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0.43098800000000104</v>
      </c>
      <c r="BB45">
        <f t="shared" si="0"/>
        <v>12.749063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13.180051000000001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0.43098800000000104</v>
      </c>
      <c r="BB46">
        <f t="shared" si="0"/>
        <v>12.749063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13.180051000000001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0.43098800000000104</v>
      </c>
      <c r="BB47">
        <f t="shared" si="0"/>
        <v>12.749063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13.180051000000001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0.43098800000000104</v>
      </c>
      <c r="BB48">
        <f t="shared" si="0"/>
        <v>12.749063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13.180051000000001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0.43098800000000104</v>
      </c>
      <c r="BB49">
        <f t="shared" si="0"/>
        <v>12.749063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13.180051000000001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0.43098800000000104</v>
      </c>
      <c r="BB50">
        <f t="shared" si="0"/>
        <v>12.749063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13.180051000000001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0.43098800000000104</v>
      </c>
      <c r="BB51">
        <f t="shared" si="0"/>
        <v>12.749063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13.180051000000001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0.43098800000000104</v>
      </c>
      <c r="BB52">
        <f t="shared" si="0"/>
        <v>12.749063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13.180051000000001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0.43098800000000104</v>
      </c>
      <c r="BB53">
        <f t="shared" si="0"/>
        <v>12.749063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13.180051000000001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0.43098800000000104</v>
      </c>
      <c r="BB54">
        <f t="shared" si="0"/>
        <v>12.749063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13.180051000000001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0.43098800000000104</v>
      </c>
      <c r="BB55">
        <f t="shared" si="0"/>
        <v>12.749063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13.180051000000001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0.43098800000000104</v>
      </c>
      <c r="BB56">
        <f t="shared" si="0"/>
        <v>12.749063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13.180051000000001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0.43098800000000104</v>
      </c>
      <c r="BB57">
        <f t="shared" si="0"/>
        <v>12.749063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13.180051000000001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0.43098800000000104</v>
      </c>
      <c r="BB58">
        <f t="shared" si="0"/>
        <v>12.749063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0.43098599999999898</v>
      </c>
      <c r="BB59">
        <f t="shared" si="0"/>
        <v>12.749014000000001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0.43098599999999898</v>
      </c>
      <c r="BB60">
        <f t="shared" si="0"/>
        <v>12.749014000000001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0.43098599999999898</v>
      </c>
      <c r="BB61">
        <f t="shared" si="0"/>
        <v>12.749014000000001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0.43098599999999898</v>
      </c>
      <c r="BB62">
        <f t="shared" si="0"/>
        <v>12.749014000000001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0.43098599999999898</v>
      </c>
      <c r="BB63">
        <f t="shared" si="0"/>
        <v>12.749014000000001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0.43098599999999898</v>
      </c>
      <c r="BB64">
        <f t="shared" si="0"/>
        <v>12.749014000000001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0.43098599999999898</v>
      </c>
      <c r="BB65">
        <f t="shared" si="0"/>
        <v>12.749014000000001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0.43098599999999898</v>
      </c>
      <c r="BB66">
        <f t="shared" si="0"/>
        <v>12.749014000000001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0.43098599999999898</v>
      </c>
      <c r="BB67">
        <f t="shared" si="0"/>
        <v>12.749014000000001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0.43098599999999898</v>
      </c>
      <c r="BB68">
        <f t="shared" ref="BB68:BB99" si="1">SUM(B68:AZ68)-BA68</f>
        <v>12.749014000000001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0.43098599999999898</v>
      </c>
      <c r="BB69">
        <f t="shared" si="1"/>
        <v>12.749014000000001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0.43098599999999898</v>
      </c>
      <c r="BB70">
        <f t="shared" si="1"/>
        <v>12.749014000000001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0.43098599999999898</v>
      </c>
      <c r="BB71">
        <f t="shared" si="1"/>
        <v>12.749014000000001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0.43098599999999898</v>
      </c>
      <c r="BB72">
        <f t="shared" si="1"/>
        <v>12.749014000000001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0.43098599999999898</v>
      </c>
      <c r="BB73">
        <f t="shared" si="1"/>
        <v>12.749014000000001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0.43098599999999898</v>
      </c>
      <c r="BB74">
        <f t="shared" si="1"/>
        <v>12.749014000000001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0.43098599999999898</v>
      </c>
      <c r="BB75">
        <f t="shared" si="1"/>
        <v>12.749014000000001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0.43098599999999898</v>
      </c>
      <c r="BB76">
        <f t="shared" si="1"/>
        <v>12.749014000000001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0.43098599999999898</v>
      </c>
      <c r="BB77">
        <f t="shared" si="1"/>
        <v>12.749014000000001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0.43098599999999898</v>
      </c>
      <c r="BB78">
        <f t="shared" si="1"/>
        <v>12.749014000000001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0.43098599999999898</v>
      </c>
      <c r="BB79">
        <f t="shared" si="1"/>
        <v>12.749014000000001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0.43098599999999898</v>
      </c>
      <c r="BB80">
        <f t="shared" si="1"/>
        <v>12.749014000000001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0.43098599999999898</v>
      </c>
      <c r="BB81">
        <f t="shared" si="1"/>
        <v>12.749014000000001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0.43098599999999898</v>
      </c>
      <c r="BB82">
        <f t="shared" si="1"/>
        <v>12.749014000000001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0.43098599999999898</v>
      </c>
      <c r="BB83">
        <f t="shared" si="1"/>
        <v>12.749014000000001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0.43098599999999898</v>
      </c>
      <c r="BB84">
        <f t="shared" si="1"/>
        <v>12.749014000000001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0.43098599999999898</v>
      </c>
      <c r="BB85">
        <f t="shared" si="1"/>
        <v>12.749014000000001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0.43098599999999898</v>
      </c>
      <c r="BB86">
        <f t="shared" si="1"/>
        <v>12.749014000000001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0.43098599999999898</v>
      </c>
      <c r="BB87">
        <f t="shared" si="1"/>
        <v>12.749014000000001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0.43098599999999898</v>
      </c>
      <c r="BB88">
        <f t="shared" si="1"/>
        <v>12.749014000000001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0.43098599999999898</v>
      </c>
      <c r="BB89">
        <f t="shared" si="1"/>
        <v>12.749014000000001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0.43098599999999898</v>
      </c>
      <c r="BB90">
        <f t="shared" si="1"/>
        <v>12.749014000000001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0.43098599999999898</v>
      </c>
      <c r="BB91">
        <f t="shared" si="1"/>
        <v>12.749014000000001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0.43098599999999898</v>
      </c>
      <c r="BB92">
        <f t="shared" si="1"/>
        <v>12.749014000000001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0.43098599999999898</v>
      </c>
      <c r="BB93">
        <f t="shared" si="1"/>
        <v>12.749014000000001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0.43098599999999898</v>
      </c>
      <c r="BB94">
        <f t="shared" si="1"/>
        <v>12.749014000000001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0.43098599999999898</v>
      </c>
      <c r="BB95">
        <f t="shared" si="1"/>
        <v>12.749014000000001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0.43098599999999898</v>
      </c>
      <c r="BB96">
        <f t="shared" si="1"/>
        <v>12.749014000000001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0.43098599999999898</v>
      </c>
      <c r="BB97">
        <f t="shared" si="1"/>
        <v>12.749014000000001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0.43098599999999898</v>
      </c>
      <c r="BB98">
        <f t="shared" si="1"/>
        <v>12.749014000000001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0.31336025800000017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1.0246884749999978E-2</v>
      </c>
      <c r="BB99">
        <f t="shared" si="1"/>
        <v>0.30311337325000021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84.75</v>
      </c>
      <c r="L3" s="203">
        <v>69.37</v>
      </c>
      <c r="M3" s="203">
        <v>61.68</v>
      </c>
      <c r="N3" s="203">
        <v>50.18</v>
      </c>
      <c r="O3" s="203">
        <v>70.89</v>
      </c>
      <c r="P3" s="203">
        <v>26.63</v>
      </c>
      <c r="Q3" s="203">
        <v>0</v>
      </c>
      <c r="R3" s="203">
        <v>9.3000000000000007</v>
      </c>
      <c r="S3" s="203">
        <v>5.81</v>
      </c>
      <c r="T3" s="203">
        <v>0</v>
      </c>
      <c r="U3" s="203">
        <v>50.07</v>
      </c>
      <c r="V3" s="203">
        <v>1.93</v>
      </c>
      <c r="W3" s="203">
        <v>9.67</v>
      </c>
      <c r="X3" s="203">
        <v>24.18</v>
      </c>
      <c r="Y3" s="203">
        <v>0</v>
      </c>
      <c r="Z3" s="203">
        <v>77</v>
      </c>
      <c r="AA3" s="203">
        <v>0</v>
      </c>
      <c r="AB3" s="203">
        <v>0</v>
      </c>
      <c r="AC3" s="203">
        <v>14.52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-1.56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84.75</v>
      </c>
      <c r="L4" s="203">
        <v>69.37</v>
      </c>
      <c r="M4" s="203">
        <v>61.68</v>
      </c>
      <c r="N4" s="203">
        <v>50.18</v>
      </c>
      <c r="O4" s="203">
        <v>70.89</v>
      </c>
      <c r="P4" s="203">
        <v>26.63</v>
      </c>
      <c r="Q4" s="203">
        <v>0</v>
      </c>
      <c r="R4" s="203">
        <v>9.3000000000000007</v>
      </c>
      <c r="S4" s="203">
        <v>5.81</v>
      </c>
      <c r="T4" s="203">
        <v>0</v>
      </c>
      <c r="U4" s="203">
        <v>50.07</v>
      </c>
      <c r="V4" s="203">
        <v>1.93</v>
      </c>
      <c r="W4" s="203">
        <v>9.67</v>
      </c>
      <c r="X4" s="203">
        <v>24.18</v>
      </c>
      <c r="Y4" s="203">
        <v>0</v>
      </c>
      <c r="Z4" s="203">
        <v>77</v>
      </c>
      <c r="AA4" s="203">
        <v>0</v>
      </c>
      <c r="AB4" s="203">
        <v>0</v>
      </c>
      <c r="AC4" s="203">
        <v>14.52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-1.56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84.81</v>
      </c>
      <c r="L5" s="203">
        <v>69.37</v>
      </c>
      <c r="M5" s="203">
        <v>61.68</v>
      </c>
      <c r="N5" s="203">
        <v>50.18</v>
      </c>
      <c r="O5" s="203">
        <v>70.89</v>
      </c>
      <c r="P5" s="203">
        <v>26.63</v>
      </c>
      <c r="Q5" s="203">
        <v>0</v>
      </c>
      <c r="R5" s="203">
        <v>9.02</v>
      </c>
      <c r="S5" s="203">
        <v>5.51</v>
      </c>
      <c r="T5" s="203">
        <v>0</v>
      </c>
      <c r="U5" s="203">
        <v>50.07</v>
      </c>
      <c r="V5" s="203">
        <v>1.93</v>
      </c>
      <c r="W5" s="203">
        <v>9.68</v>
      </c>
      <c r="X5" s="203">
        <v>24.18</v>
      </c>
      <c r="Y5" s="203">
        <v>0</v>
      </c>
      <c r="Z5" s="203">
        <v>58.04</v>
      </c>
      <c r="AA5" s="203">
        <v>0</v>
      </c>
      <c r="AB5" s="203">
        <v>0</v>
      </c>
      <c r="AC5" s="203">
        <v>14.52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-1.56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84.84</v>
      </c>
      <c r="L6" s="203">
        <v>69.37</v>
      </c>
      <c r="M6" s="203">
        <v>61.68</v>
      </c>
      <c r="N6" s="203">
        <v>50.18</v>
      </c>
      <c r="O6" s="203">
        <v>70.89</v>
      </c>
      <c r="P6" s="203">
        <v>26.63</v>
      </c>
      <c r="Q6" s="203">
        <v>0</v>
      </c>
      <c r="R6" s="203">
        <v>9.02</v>
      </c>
      <c r="S6" s="203">
        <v>5.51</v>
      </c>
      <c r="T6" s="203">
        <v>0</v>
      </c>
      <c r="U6" s="203">
        <v>50.07</v>
      </c>
      <c r="V6" s="203">
        <v>1.94</v>
      </c>
      <c r="W6" s="203">
        <v>9.68</v>
      </c>
      <c r="X6" s="203">
        <v>24.18</v>
      </c>
      <c r="Y6" s="203">
        <v>0</v>
      </c>
      <c r="Z6" s="203">
        <v>58.04</v>
      </c>
      <c r="AA6" s="203">
        <v>0</v>
      </c>
      <c r="AB6" s="203">
        <v>0</v>
      </c>
      <c r="AC6" s="203">
        <v>14.52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-1.56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84.81</v>
      </c>
      <c r="L7" s="203">
        <v>69.37</v>
      </c>
      <c r="M7" s="203">
        <v>61.68</v>
      </c>
      <c r="N7" s="203">
        <v>50.18</v>
      </c>
      <c r="O7" s="203">
        <v>70.89</v>
      </c>
      <c r="P7" s="203">
        <v>26.63</v>
      </c>
      <c r="Q7" s="203">
        <v>0</v>
      </c>
      <c r="R7" s="203">
        <v>9.02</v>
      </c>
      <c r="S7" s="203">
        <v>5.51</v>
      </c>
      <c r="T7" s="203">
        <v>0</v>
      </c>
      <c r="U7" s="203">
        <v>50.07</v>
      </c>
      <c r="V7" s="203">
        <v>1.94</v>
      </c>
      <c r="W7" s="203">
        <v>9.68</v>
      </c>
      <c r="X7" s="203">
        <v>24.18</v>
      </c>
      <c r="Y7" s="203">
        <v>0</v>
      </c>
      <c r="Z7" s="203">
        <v>60</v>
      </c>
      <c r="AA7" s="203">
        <v>0</v>
      </c>
      <c r="AB7" s="203">
        <v>0</v>
      </c>
      <c r="AC7" s="203">
        <v>15.16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-1.56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84.84</v>
      </c>
      <c r="L8" s="203">
        <v>69.37</v>
      </c>
      <c r="M8" s="203">
        <v>61.68</v>
      </c>
      <c r="N8" s="203">
        <v>50.18</v>
      </c>
      <c r="O8" s="203">
        <v>70.89</v>
      </c>
      <c r="P8" s="203">
        <v>26.63</v>
      </c>
      <c r="Q8" s="203">
        <v>0</v>
      </c>
      <c r="R8" s="203">
        <v>9.02</v>
      </c>
      <c r="S8" s="203">
        <v>5.51</v>
      </c>
      <c r="T8" s="203">
        <v>0</v>
      </c>
      <c r="U8" s="203">
        <v>50.07</v>
      </c>
      <c r="V8" s="203">
        <v>1.94</v>
      </c>
      <c r="W8" s="203">
        <v>9.68</v>
      </c>
      <c r="X8" s="203">
        <v>24.18</v>
      </c>
      <c r="Y8" s="203">
        <v>0</v>
      </c>
      <c r="Z8" s="203">
        <v>58.04</v>
      </c>
      <c r="AA8" s="203">
        <v>0</v>
      </c>
      <c r="AB8" s="203">
        <v>0</v>
      </c>
      <c r="AC8" s="203">
        <v>15.16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-1.56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84.81</v>
      </c>
      <c r="L9" s="203">
        <v>69.37</v>
      </c>
      <c r="M9" s="203">
        <v>61.68</v>
      </c>
      <c r="N9" s="203">
        <v>50.18</v>
      </c>
      <c r="O9" s="203">
        <v>70.89</v>
      </c>
      <c r="P9" s="203">
        <v>26.63</v>
      </c>
      <c r="Q9" s="203">
        <v>0</v>
      </c>
      <c r="R9" s="203">
        <v>9.3000000000000007</v>
      </c>
      <c r="S9" s="203">
        <v>5.81</v>
      </c>
      <c r="T9" s="203">
        <v>0</v>
      </c>
      <c r="U9" s="203">
        <v>50.07</v>
      </c>
      <c r="V9" s="203">
        <v>1.93</v>
      </c>
      <c r="W9" s="203">
        <v>9.68</v>
      </c>
      <c r="X9" s="203">
        <v>24.18</v>
      </c>
      <c r="Y9" s="203">
        <v>0</v>
      </c>
      <c r="Z9" s="203">
        <v>60</v>
      </c>
      <c r="AA9" s="203">
        <v>0</v>
      </c>
      <c r="AB9" s="203">
        <v>0</v>
      </c>
      <c r="AC9" s="203">
        <v>15.16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-1.56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84.84</v>
      </c>
      <c r="L10" s="203">
        <v>69.37</v>
      </c>
      <c r="M10" s="203">
        <v>61.68</v>
      </c>
      <c r="N10" s="203">
        <v>50.18</v>
      </c>
      <c r="O10" s="203">
        <v>70.89</v>
      </c>
      <c r="P10" s="203">
        <v>26.63</v>
      </c>
      <c r="Q10" s="203">
        <v>0</v>
      </c>
      <c r="R10" s="203">
        <v>9.3000000000000007</v>
      </c>
      <c r="S10" s="203">
        <v>5.81</v>
      </c>
      <c r="T10" s="203">
        <v>0</v>
      </c>
      <c r="U10" s="203">
        <v>50.07</v>
      </c>
      <c r="V10" s="203">
        <v>1.93</v>
      </c>
      <c r="W10" s="203">
        <v>9.68</v>
      </c>
      <c r="X10" s="203">
        <v>24.18</v>
      </c>
      <c r="Y10" s="203">
        <v>0</v>
      </c>
      <c r="Z10" s="203">
        <v>60</v>
      </c>
      <c r="AA10" s="203">
        <v>0</v>
      </c>
      <c r="AB10" s="203">
        <v>0</v>
      </c>
      <c r="AC10" s="203">
        <v>15.16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-1.56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84.81</v>
      </c>
      <c r="L11" s="203">
        <v>69.37</v>
      </c>
      <c r="M11" s="203">
        <v>61.68</v>
      </c>
      <c r="N11" s="203">
        <v>50.18</v>
      </c>
      <c r="O11" s="203">
        <v>70.89</v>
      </c>
      <c r="P11" s="203">
        <v>26.63</v>
      </c>
      <c r="Q11" s="203">
        <v>0</v>
      </c>
      <c r="R11" s="203">
        <v>9.3000000000000007</v>
      </c>
      <c r="S11" s="203">
        <v>5.84</v>
      </c>
      <c r="T11" s="203">
        <v>0</v>
      </c>
      <c r="U11" s="203">
        <v>50.07</v>
      </c>
      <c r="V11" s="203">
        <v>1.93</v>
      </c>
      <c r="W11" s="203">
        <v>9.68</v>
      </c>
      <c r="X11" s="203">
        <v>24.18</v>
      </c>
      <c r="Y11" s="203">
        <v>0</v>
      </c>
      <c r="Z11" s="203">
        <v>60</v>
      </c>
      <c r="AA11" s="203">
        <v>0</v>
      </c>
      <c r="AB11" s="203">
        <v>0</v>
      </c>
      <c r="AC11" s="203">
        <v>15.16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-1.56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84.84</v>
      </c>
      <c r="L12" s="203">
        <v>69.37</v>
      </c>
      <c r="M12" s="203">
        <v>61.68</v>
      </c>
      <c r="N12" s="203">
        <v>50.18</v>
      </c>
      <c r="O12" s="203">
        <v>70.89</v>
      </c>
      <c r="P12" s="203">
        <v>26.63</v>
      </c>
      <c r="Q12" s="203">
        <v>0</v>
      </c>
      <c r="R12" s="203">
        <v>9.3000000000000007</v>
      </c>
      <c r="S12" s="203">
        <v>5.84</v>
      </c>
      <c r="T12" s="203">
        <v>0</v>
      </c>
      <c r="U12" s="203">
        <v>50.07</v>
      </c>
      <c r="V12" s="203">
        <v>1.93</v>
      </c>
      <c r="W12" s="203">
        <v>9.68</v>
      </c>
      <c r="X12" s="203">
        <v>24.18</v>
      </c>
      <c r="Y12" s="203">
        <v>0</v>
      </c>
      <c r="Z12" s="203">
        <v>60</v>
      </c>
      <c r="AA12" s="203">
        <v>0</v>
      </c>
      <c r="AB12" s="203">
        <v>0</v>
      </c>
      <c r="AC12" s="203">
        <v>15.16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-1.56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84.81</v>
      </c>
      <c r="L13" s="203">
        <v>69.91</v>
      </c>
      <c r="M13" s="203">
        <v>61.68</v>
      </c>
      <c r="N13" s="203">
        <v>50.18</v>
      </c>
      <c r="O13" s="203">
        <v>70.89</v>
      </c>
      <c r="P13" s="203">
        <v>26.63</v>
      </c>
      <c r="Q13" s="203">
        <v>0</v>
      </c>
      <c r="R13" s="203">
        <v>8.89</v>
      </c>
      <c r="S13" s="203">
        <v>5.44</v>
      </c>
      <c r="T13" s="203">
        <v>0</v>
      </c>
      <c r="U13" s="203">
        <v>50.07</v>
      </c>
      <c r="V13" s="203">
        <v>1.93</v>
      </c>
      <c r="W13" s="203">
        <v>9.68</v>
      </c>
      <c r="X13" s="203">
        <v>24.18</v>
      </c>
      <c r="Y13" s="203">
        <v>0</v>
      </c>
      <c r="Z13" s="203">
        <v>60</v>
      </c>
      <c r="AA13" s="203">
        <v>0</v>
      </c>
      <c r="AB13" s="203">
        <v>0</v>
      </c>
      <c r="AC13" s="203">
        <v>15.16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-1.56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84.84</v>
      </c>
      <c r="L14" s="203">
        <v>69.91</v>
      </c>
      <c r="M14" s="203">
        <v>61.68</v>
      </c>
      <c r="N14" s="203">
        <v>50.18</v>
      </c>
      <c r="O14" s="203">
        <v>70.89</v>
      </c>
      <c r="P14" s="203">
        <v>26.63</v>
      </c>
      <c r="Q14" s="203">
        <v>0</v>
      </c>
      <c r="R14" s="203">
        <v>8.89</v>
      </c>
      <c r="S14" s="203">
        <v>5.44</v>
      </c>
      <c r="T14" s="203">
        <v>0</v>
      </c>
      <c r="U14" s="203">
        <v>50.07</v>
      </c>
      <c r="V14" s="203">
        <v>1.93</v>
      </c>
      <c r="W14" s="203">
        <v>9.68</v>
      </c>
      <c r="X14" s="203">
        <v>24.18</v>
      </c>
      <c r="Y14" s="203">
        <v>0</v>
      </c>
      <c r="Z14" s="203">
        <v>60</v>
      </c>
      <c r="AA14" s="203">
        <v>0</v>
      </c>
      <c r="AB14" s="203">
        <v>0</v>
      </c>
      <c r="AC14" s="203">
        <v>15.16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-1.56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84.81</v>
      </c>
      <c r="L15" s="203">
        <v>69.91</v>
      </c>
      <c r="M15" s="203">
        <v>61.68</v>
      </c>
      <c r="N15" s="203">
        <v>50.18</v>
      </c>
      <c r="O15" s="203">
        <v>70.89</v>
      </c>
      <c r="P15" s="203">
        <v>26.63</v>
      </c>
      <c r="Q15" s="203">
        <v>0</v>
      </c>
      <c r="R15" s="203">
        <v>8.89</v>
      </c>
      <c r="S15" s="203">
        <v>5.44</v>
      </c>
      <c r="T15" s="203">
        <v>0</v>
      </c>
      <c r="U15" s="203">
        <v>50.07</v>
      </c>
      <c r="V15" s="203">
        <v>1.93</v>
      </c>
      <c r="W15" s="203">
        <v>9.68</v>
      </c>
      <c r="X15" s="203">
        <v>24.18</v>
      </c>
      <c r="Y15" s="203">
        <v>0</v>
      </c>
      <c r="Z15" s="203">
        <v>60</v>
      </c>
      <c r="AA15" s="203">
        <v>0</v>
      </c>
      <c r="AB15" s="203">
        <v>0</v>
      </c>
      <c r="AC15" s="203">
        <v>15.16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-1.56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84.84</v>
      </c>
      <c r="L16" s="203">
        <v>69.91</v>
      </c>
      <c r="M16" s="203">
        <v>61.68</v>
      </c>
      <c r="N16" s="203">
        <v>50.18</v>
      </c>
      <c r="O16" s="203">
        <v>70.89</v>
      </c>
      <c r="P16" s="203">
        <v>26.63</v>
      </c>
      <c r="Q16" s="203">
        <v>0</v>
      </c>
      <c r="R16" s="203">
        <v>8.89</v>
      </c>
      <c r="S16" s="203">
        <v>5.44</v>
      </c>
      <c r="T16" s="203">
        <v>0</v>
      </c>
      <c r="U16" s="203">
        <v>50.07</v>
      </c>
      <c r="V16" s="203">
        <v>1.93</v>
      </c>
      <c r="W16" s="203">
        <v>9.68</v>
      </c>
      <c r="X16" s="203">
        <v>24.18</v>
      </c>
      <c r="Y16" s="203">
        <v>0</v>
      </c>
      <c r="Z16" s="203">
        <v>60</v>
      </c>
      <c r="AA16" s="203">
        <v>0</v>
      </c>
      <c r="AB16" s="203">
        <v>0</v>
      </c>
      <c r="AC16" s="203">
        <v>15.16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-1.56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84.81</v>
      </c>
      <c r="L17" s="203">
        <v>69.91</v>
      </c>
      <c r="M17" s="203">
        <v>61.68</v>
      </c>
      <c r="N17" s="203">
        <v>50.18</v>
      </c>
      <c r="O17" s="203">
        <v>70.89</v>
      </c>
      <c r="P17" s="203">
        <v>26.63</v>
      </c>
      <c r="Q17" s="203">
        <v>0</v>
      </c>
      <c r="R17" s="203">
        <v>8.89</v>
      </c>
      <c r="S17" s="203">
        <v>5.44</v>
      </c>
      <c r="T17" s="203">
        <v>0</v>
      </c>
      <c r="U17" s="203">
        <v>50.07</v>
      </c>
      <c r="V17" s="203">
        <v>1.93</v>
      </c>
      <c r="W17" s="203">
        <v>9.68</v>
      </c>
      <c r="X17" s="203">
        <v>24.18</v>
      </c>
      <c r="Y17" s="203">
        <v>0</v>
      </c>
      <c r="Z17" s="203">
        <v>60</v>
      </c>
      <c r="AA17" s="203">
        <v>0</v>
      </c>
      <c r="AB17" s="203">
        <v>0</v>
      </c>
      <c r="AC17" s="203">
        <v>15.16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-1.56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84.84</v>
      </c>
      <c r="L18" s="203">
        <v>69.91</v>
      </c>
      <c r="M18" s="203">
        <v>61.68</v>
      </c>
      <c r="N18" s="203">
        <v>50.18</v>
      </c>
      <c r="O18" s="203">
        <v>70.89</v>
      </c>
      <c r="P18" s="203">
        <v>26.63</v>
      </c>
      <c r="Q18" s="203">
        <v>0</v>
      </c>
      <c r="R18" s="203">
        <v>8.89</v>
      </c>
      <c r="S18" s="203">
        <v>5.44</v>
      </c>
      <c r="T18" s="203">
        <v>0</v>
      </c>
      <c r="U18" s="203">
        <v>50.07</v>
      </c>
      <c r="V18" s="203">
        <v>1.93</v>
      </c>
      <c r="W18" s="203">
        <v>9.68</v>
      </c>
      <c r="X18" s="203">
        <v>24.18</v>
      </c>
      <c r="Y18" s="203">
        <v>0</v>
      </c>
      <c r="Z18" s="203">
        <v>60</v>
      </c>
      <c r="AA18" s="203">
        <v>0</v>
      </c>
      <c r="AB18" s="203">
        <v>0</v>
      </c>
      <c r="AC18" s="203">
        <v>15.16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-1.56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84.81</v>
      </c>
      <c r="L19" s="203">
        <v>69.91</v>
      </c>
      <c r="M19" s="203">
        <v>61.68</v>
      </c>
      <c r="N19" s="203">
        <v>50.18</v>
      </c>
      <c r="O19" s="203">
        <v>70.89</v>
      </c>
      <c r="P19" s="203">
        <v>26.63</v>
      </c>
      <c r="Q19" s="203">
        <v>0</v>
      </c>
      <c r="R19" s="203">
        <v>8.89</v>
      </c>
      <c r="S19" s="203">
        <v>5.44</v>
      </c>
      <c r="T19" s="203">
        <v>0</v>
      </c>
      <c r="U19" s="203">
        <v>50.07</v>
      </c>
      <c r="V19" s="203">
        <v>1.93</v>
      </c>
      <c r="W19" s="203">
        <v>9.68</v>
      </c>
      <c r="X19" s="203">
        <v>24.18</v>
      </c>
      <c r="Y19" s="203">
        <v>0</v>
      </c>
      <c r="Z19" s="203">
        <v>60</v>
      </c>
      <c r="AA19" s="203">
        <v>0</v>
      </c>
      <c r="AB19" s="203">
        <v>0</v>
      </c>
      <c r="AC19" s="203">
        <v>15.16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-1.56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84.84</v>
      </c>
      <c r="L20" s="203">
        <v>69.91</v>
      </c>
      <c r="M20" s="203">
        <v>61.68</v>
      </c>
      <c r="N20" s="203">
        <v>50.18</v>
      </c>
      <c r="O20" s="203">
        <v>70.89</v>
      </c>
      <c r="P20" s="203">
        <v>26.63</v>
      </c>
      <c r="Q20" s="203">
        <v>0</v>
      </c>
      <c r="R20" s="203">
        <v>8.89</v>
      </c>
      <c r="S20" s="203">
        <v>5.44</v>
      </c>
      <c r="T20" s="203">
        <v>0</v>
      </c>
      <c r="U20" s="203">
        <v>50.07</v>
      </c>
      <c r="V20" s="203">
        <v>1.93</v>
      </c>
      <c r="W20" s="203">
        <v>9.68</v>
      </c>
      <c r="X20" s="203">
        <v>24.18</v>
      </c>
      <c r="Y20" s="203">
        <v>0</v>
      </c>
      <c r="Z20" s="203">
        <v>60</v>
      </c>
      <c r="AA20" s="203">
        <v>0</v>
      </c>
      <c r="AB20" s="203">
        <v>0</v>
      </c>
      <c r="AC20" s="203">
        <v>15.16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-1.56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84.81</v>
      </c>
      <c r="L21" s="203">
        <v>69.91</v>
      </c>
      <c r="M21" s="203">
        <v>61.68</v>
      </c>
      <c r="N21" s="203">
        <v>50.18</v>
      </c>
      <c r="O21" s="203">
        <v>70.89</v>
      </c>
      <c r="P21" s="203">
        <v>26.63</v>
      </c>
      <c r="Q21" s="203">
        <v>0</v>
      </c>
      <c r="R21" s="203">
        <v>8.89</v>
      </c>
      <c r="S21" s="203">
        <v>5.44</v>
      </c>
      <c r="T21" s="203">
        <v>0</v>
      </c>
      <c r="U21" s="203">
        <v>49.47</v>
      </c>
      <c r="V21" s="203">
        <v>1.93</v>
      </c>
      <c r="W21" s="203">
        <v>9.68</v>
      </c>
      <c r="X21" s="203">
        <v>24.18</v>
      </c>
      <c r="Y21" s="203">
        <v>0</v>
      </c>
      <c r="Z21" s="203">
        <v>60</v>
      </c>
      <c r="AA21" s="203">
        <v>0</v>
      </c>
      <c r="AB21" s="203">
        <v>0</v>
      </c>
      <c r="AC21" s="203">
        <v>15.16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-1.56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84.84</v>
      </c>
      <c r="L22" s="203">
        <v>69.91</v>
      </c>
      <c r="M22" s="203">
        <v>61.68</v>
      </c>
      <c r="N22" s="203">
        <v>50.18</v>
      </c>
      <c r="O22" s="203">
        <v>70.89</v>
      </c>
      <c r="P22" s="203">
        <v>26.63</v>
      </c>
      <c r="Q22" s="203">
        <v>0</v>
      </c>
      <c r="R22" s="203">
        <v>8.89</v>
      </c>
      <c r="S22" s="203">
        <v>5.44</v>
      </c>
      <c r="T22" s="203">
        <v>0</v>
      </c>
      <c r="U22" s="203">
        <v>49.47</v>
      </c>
      <c r="V22" s="203">
        <v>1.93</v>
      </c>
      <c r="W22" s="203">
        <v>9.68</v>
      </c>
      <c r="X22" s="203">
        <v>24.18</v>
      </c>
      <c r="Y22" s="203">
        <v>0</v>
      </c>
      <c r="Z22" s="203">
        <v>60</v>
      </c>
      <c r="AA22" s="203">
        <v>0</v>
      </c>
      <c r="AB22" s="203">
        <v>0</v>
      </c>
      <c r="AC22" s="203">
        <v>15.16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-1.56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84.77</v>
      </c>
      <c r="L23" s="203">
        <v>69.91</v>
      </c>
      <c r="M23" s="203">
        <v>61.68</v>
      </c>
      <c r="N23" s="203">
        <v>50.18</v>
      </c>
      <c r="O23" s="203">
        <v>70.89</v>
      </c>
      <c r="P23" s="203">
        <v>26.63</v>
      </c>
      <c r="Q23" s="203">
        <v>0</v>
      </c>
      <c r="R23" s="203">
        <v>8.94</v>
      </c>
      <c r="S23" s="203">
        <v>5.57</v>
      </c>
      <c r="T23" s="203">
        <v>0</v>
      </c>
      <c r="U23" s="203">
        <v>49.47</v>
      </c>
      <c r="V23" s="203">
        <v>1.93</v>
      </c>
      <c r="W23" s="203">
        <v>9.68</v>
      </c>
      <c r="X23" s="203">
        <v>24.18</v>
      </c>
      <c r="Y23" s="203">
        <v>0</v>
      </c>
      <c r="Z23" s="203">
        <v>60</v>
      </c>
      <c r="AA23" s="203">
        <v>0</v>
      </c>
      <c r="AB23" s="203">
        <v>0</v>
      </c>
      <c r="AC23" s="203">
        <v>15.16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-1.56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84.79</v>
      </c>
      <c r="L24" s="203">
        <v>69.91</v>
      </c>
      <c r="M24" s="203">
        <v>61.68</v>
      </c>
      <c r="N24" s="203">
        <v>50.18</v>
      </c>
      <c r="O24" s="203">
        <v>70.89</v>
      </c>
      <c r="P24" s="203">
        <v>26.63</v>
      </c>
      <c r="Q24" s="203">
        <v>0</v>
      </c>
      <c r="R24" s="203">
        <v>8.94</v>
      </c>
      <c r="S24" s="203">
        <v>5.57</v>
      </c>
      <c r="T24" s="203">
        <v>0</v>
      </c>
      <c r="U24" s="203">
        <v>49.47</v>
      </c>
      <c r="V24" s="203">
        <v>1.93</v>
      </c>
      <c r="W24" s="203">
        <v>9.68</v>
      </c>
      <c r="X24" s="203">
        <v>24.18</v>
      </c>
      <c r="Y24" s="203">
        <v>0</v>
      </c>
      <c r="Z24" s="203">
        <v>60</v>
      </c>
      <c r="AA24" s="203">
        <v>0</v>
      </c>
      <c r="AB24" s="203">
        <v>0</v>
      </c>
      <c r="AC24" s="203">
        <v>15.16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-1.56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84.77</v>
      </c>
      <c r="L25" s="203">
        <v>69.91</v>
      </c>
      <c r="M25" s="203">
        <v>61.68</v>
      </c>
      <c r="N25" s="203">
        <v>50.18</v>
      </c>
      <c r="O25" s="203">
        <v>70.89</v>
      </c>
      <c r="P25" s="203">
        <v>26.63</v>
      </c>
      <c r="Q25" s="203">
        <v>0</v>
      </c>
      <c r="R25" s="203">
        <v>8.94</v>
      </c>
      <c r="S25" s="203">
        <v>5.57</v>
      </c>
      <c r="T25" s="203">
        <v>0</v>
      </c>
      <c r="U25" s="203">
        <v>49.47</v>
      </c>
      <c r="V25" s="203">
        <v>1.93</v>
      </c>
      <c r="W25" s="203">
        <v>9.68</v>
      </c>
      <c r="X25" s="203">
        <v>24.18</v>
      </c>
      <c r="Y25" s="203">
        <v>0</v>
      </c>
      <c r="Z25" s="203">
        <v>60</v>
      </c>
      <c r="AA25" s="203">
        <v>0</v>
      </c>
      <c r="AB25" s="203">
        <v>0</v>
      </c>
      <c r="AC25" s="203">
        <v>15.16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-1.56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84.79</v>
      </c>
      <c r="L26" s="203">
        <v>69.91</v>
      </c>
      <c r="M26" s="203">
        <v>61.68</v>
      </c>
      <c r="N26" s="203">
        <v>50.18</v>
      </c>
      <c r="O26" s="203">
        <v>70.89</v>
      </c>
      <c r="P26" s="203">
        <v>26.63</v>
      </c>
      <c r="Q26" s="203">
        <v>0</v>
      </c>
      <c r="R26" s="203">
        <v>8.94</v>
      </c>
      <c r="S26" s="203">
        <v>5.57</v>
      </c>
      <c r="T26" s="203">
        <v>0</v>
      </c>
      <c r="U26" s="203">
        <v>49.47</v>
      </c>
      <c r="V26" s="203">
        <v>1.93</v>
      </c>
      <c r="W26" s="203">
        <v>9.68</v>
      </c>
      <c r="X26" s="203">
        <v>24.18</v>
      </c>
      <c r="Y26" s="203">
        <v>0</v>
      </c>
      <c r="Z26" s="203">
        <v>60</v>
      </c>
      <c r="AA26" s="203">
        <v>0</v>
      </c>
      <c r="AB26" s="203">
        <v>0</v>
      </c>
      <c r="AC26" s="203">
        <v>4.17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-1.56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84.81</v>
      </c>
      <c r="L27" s="203">
        <v>69.91</v>
      </c>
      <c r="M27" s="203">
        <v>61.68</v>
      </c>
      <c r="N27" s="203">
        <v>50.18</v>
      </c>
      <c r="O27" s="203">
        <v>70.89</v>
      </c>
      <c r="P27" s="203">
        <v>26.63</v>
      </c>
      <c r="Q27" s="203">
        <v>0</v>
      </c>
      <c r="R27" s="203">
        <v>9.2100000000000009</v>
      </c>
      <c r="S27" s="203">
        <v>2.83</v>
      </c>
      <c r="T27" s="203">
        <v>0</v>
      </c>
      <c r="U27" s="203">
        <v>49.47</v>
      </c>
      <c r="V27" s="203">
        <v>1.93</v>
      </c>
      <c r="W27" s="203">
        <v>9.68</v>
      </c>
      <c r="X27" s="203">
        <v>24.18</v>
      </c>
      <c r="Y27" s="203">
        <v>0</v>
      </c>
      <c r="Z27" s="203">
        <v>60</v>
      </c>
      <c r="AA27" s="203">
        <v>0</v>
      </c>
      <c r="AB27" s="203">
        <v>0</v>
      </c>
      <c r="AC27" s="203">
        <v>15.16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-1.56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4.6900000000000004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84.84</v>
      </c>
      <c r="L28" s="203">
        <v>69.91</v>
      </c>
      <c r="M28" s="203">
        <v>61.68</v>
      </c>
      <c r="N28" s="203">
        <v>50.18</v>
      </c>
      <c r="O28" s="203">
        <v>70.89</v>
      </c>
      <c r="P28" s="203">
        <v>26.63</v>
      </c>
      <c r="Q28" s="203">
        <v>0</v>
      </c>
      <c r="R28" s="203">
        <v>9.2100000000000009</v>
      </c>
      <c r="S28" s="203">
        <v>5.79</v>
      </c>
      <c r="T28" s="203">
        <v>0</v>
      </c>
      <c r="U28" s="203">
        <v>49.47</v>
      </c>
      <c r="V28" s="203">
        <v>1.93</v>
      </c>
      <c r="W28" s="203">
        <v>9.68</v>
      </c>
      <c r="X28" s="203">
        <v>24.18</v>
      </c>
      <c r="Y28" s="203">
        <v>0</v>
      </c>
      <c r="Z28" s="203">
        <v>60</v>
      </c>
      <c r="AA28" s="203">
        <v>0</v>
      </c>
      <c r="AB28" s="203">
        <v>0</v>
      </c>
      <c r="AC28" s="203">
        <v>15.16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-1.56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9.1999999999999993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84.81</v>
      </c>
      <c r="L29" s="203">
        <v>69.91</v>
      </c>
      <c r="M29" s="203">
        <v>61.68</v>
      </c>
      <c r="N29" s="203">
        <v>50.18</v>
      </c>
      <c r="O29" s="203">
        <v>70.89</v>
      </c>
      <c r="P29" s="203">
        <v>26.63</v>
      </c>
      <c r="Q29" s="203">
        <v>0</v>
      </c>
      <c r="R29" s="203">
        <v>9.2100000000000009</v>
      </c>
      <c r="S29" s="203">
        <v>0.95</v>
      </c>
      <c r="T29" s="203">
        <v>0</v>
      </c>
      <c r="U29" s="203">
        <v>49.47</v>
      </c>
      <c r="V29" s="203">
        <v>1.93</v>
      </c>
      <c r="W29" s="203">
        <v>9.68</v>
      </c>
      <c r="X29" s="203">
        <v>24.18</v>
      </c>
      <c r="Y29" s="203">
        <v>0</v>
      </c>
      <c r="Z29" s="203">
        <v>60</v>
      </c>
      <c r="AA29" s="203">
        <v>0</v>
      </c>
      <c r="AB29" s="203">
        <v>0</v>
      </c>
      <c r="AC29" s="203">
        <v>15.16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-1.56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84.84</v>
      </c>
      <c r="L30" s="203">
        <v>69.91</v>
      </c>
      <c r="M30" s="203">
        <v>61.68</v>
      </c>
      <c r="N30" s="203">
        <v>50.18</v>
      </c>
      <c r="O30" s="203">
        <v>70.89</v>
      </c>
      <c r="P30" s="203">
        <v>26.63</v>
      </c>
      <c r="Q30" s="203">
        <v>0</v>
      </c>
      <c r="R30" s="203">
        <v>9.2100000000000009</v>
      </c>
      <c r="S30" s="203">
        <v>4.3899999999999997</v>
      </c>
      <c r="T30" s="203">
        <v>0</v>
      </c>
      <c r="U30" s="203">
        <v>49.47</v>
      </c>
      <c r="V30" s="203">
        <v>1.93</v>
      </c>
      <c r="W30" s="203">
        <v>9.68</v>
      </c>
      <c r="X30" s="203">
        <v>24.18</v>
      </c>
      <c r="Y30" s="203">
        <v>0</v>
      </c>
      <c r="Z30" s="203">
        <v>60</v>
      </c>
      <c r="AA30" s="203">
        <v>0</v>
      </c>
      <c r="AB30" s="203">
        <v>0</v>
      </c>
      <c r="AC30" s="203">
        <v>15.16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-1.56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84.81</v>
      </c>
      <c r="L31" s="203">
        <v>69.91</v>
      </c>
      <c r="M31" s="203">
        <v>61.68</v>
      </c>
      <c r="N31" s="203">
        <v>50.18</v>
      </c>
      <c r="O31" s="203">
        <v>70.89</v>
      </c>
      <c r="P31" s="203">
        <v>26.63</v>
      </c>
      <c r="Q31" s="203">
        <v>0</v>
      </c>
      <c r="R31" s="203">
        <v>7.32</v>
      </c>
      <c r="S31" s="203">
        <v>0.06</v>
      </c>
      <c r="T31" s="203">
        <v>0</v>
      </c>
      <c r="U31" s="203">
        <v>49.47</v>
      </c>
      <c r="V31" s="203">
        <v>8.81</v>
      </c>
      <c r="W31" s="203">
        <v>9.68</v>
      </c>
      <c r="X31" s="203">
        <v>62.67</v>
      </c>
      <c r="Y31" s="203">
        <v>0</v>
      </c>
      <c r="Z31" s="203">
        <v>60</v>
      </c>
      <c r="AA31" s="203">
        <v>0</v>
      </c>
      <c r="AB31" s="203">
        <v>0</v>
      </c>
      <c r="AC31" s="203">
        <v>15.16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-1.56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84.84</v>
      </c>
      <c r="L32" s="203">
        <v>69.91</v>
      </c>
      <c r="M32" s="203">
        <v>61.68</v>
      </c>
      <c r="N32" s="203">
        <v>50.18</v>
      </c>
      <c r="O32" s="203">
        <v>70.89</v>
      </c>
      <c r="P32" s="203">
        <v>26.63</v>
      </c>
      <c r="Q32" s="203">
        <v>0</v>
      </c>
      <c r="R32" s="203">
        <v>7.32</v>
      </c>
      <c r="S32" s="203">
        <v>0</v>
      </c>
      <c r="T32" s="203">
        <v>0</v>
      </c>
      <c r="U32" s="203">
        <v>49.47</v>
      </c>
      <c r="V32" s="203">
        <v>8.81</v>
      </c>
      <c r="W32" s="203">
        <v>9.68</v>
      </c>
      <c r="X32" s="203">
        <v>62.67</v>
      </c>
      <c r="Y32" s="203">
        <v>0</v>
      </c>
      <c r="Z32" s="203">
        <v>60</v>
      </c>
      <c r="AA32" s="203">
        <v>0</v>
      </c>
      <c r="AB32" s="203">
        <v>0</v>
      </c>
      <c r="AC32" s="203">
        <v>15.16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-1.56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84.81</v>
      </c>
      <c r="L33" s="203">
        <v>69.91</v>
      </c>
      <c r="M33" s="203">
        <v>61.68</v>
      </c>
      <c r="N33" s="203">
        <v>50.18</v>
      </c>
      <c r="O33" s="203">
        <v>70.89</v>
      </c>
      <c r="P33" s="203">
        <v>26.63</v>
      </c>
      <c r="Q33" s="203">
        <v>0</v>
      </c>
      <c r="R33" s="203">
        <v>9.2100000000000009</v>
      </c>
      <c r="S33" s="203">
        <v>5.79</v>
      </c>
      <c r="T33" s="203">
        <v>0</v>
      </c>
      <c r="U33" s="203">
        <v>49.47</v>
      </c>
      <c r="V33" s="203">
        <v>8.81</v>
      </c>
      <c r="W33" s="203">
        <v>9.68</v>
      </c>
      <c r="X33" s="203">
        <v>62.67</v>
      </c>
      <c r="Y33" s="203">
        <v>0</v>
      </c>
      <c r="Z33" s="203">
        <v>60</v>
      </c>
      <c r="AA33" s="203">
        <v>0</v>
      </c>
      <c r="AB33" s="203">
        <v>0</v>
      </c>
      <c r="AC33" s="203">
        <v>15.16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-1.56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84.79</v>
      </c>
      <c r="L34" s="203">
        <v>69.91</v>
      </c>
      <c r="M34" s="203">
        <v>61.68</v>
      </c>
      <c r="N34" s="203">
        <v>50.18</v>
      </c>
      <c r="O34" s="203">
        <v>70.89</v>
      </c>
      <c r="P34" s="203">
        <v>26.63</v>
      </c>
      <c r="Q34" s="203">
        <v>0</v>
      </c>
      <c r="R34" s="203">
        <v>9.2100000000000009</v>
      </c>
      <c r="S34" s="203">
        <v>5.79</v>
      </c>
      <c r="T34" s="203">
        <v>0</v>
      </c>
      <c r="U34" s="203">
        <v>49.47</v>
      </c>
      <c r="V34" s="203">
        <v>8.81</v>
      </c>
      <c r="W34" s="203">
        <v>9.68</v>
      </c>
      <c r="X34" s="203">
        <v>62.67</v>
      </c>
      <c r="Y34" s="203">
        <v>0</v>
      </c>
      <c r="Z34" s="203">
        <v>60</v>
      </c>
      <c r="AA34" s="203">
        <v>0</v>
      </c>
      <c r="AB34" s="203">
        <v>0</v>
      </c>
      <c r="AC34" s="203">
        <v>3.76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-1.56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84.73</v>
      </c>
      <c r="L35" s="203">
        <v>69.66</v>
      </c>
      <c r="M35" s="203">
        <v>61.68</v>
      </c>
      <c r="N35" s="203">
        <v>50.18</v>
      </c>
      <c r="O35" s="203">
        <v>70.89</v>
      </c>
      <c r="P35" s="203">
        <v>26.63</v>
      </c>
      <c r="Q35" s="203">
        <v>0</v>
      </c>
      <c r="R35" s="203">
        <v>8.85</v>
      </c>
      <c r="S35" s="203">
        <v>5.53</v>
      </c>
      <c r="T35" s="203">
        <v>0</v>
      </c>
      <c r="U35" s="203">
        <v>49.47</v>
      </c>
      <c r="V35" s="203">
        <v>8.81</v>
      </c>
      <c r="W35" s="203">
        <v>9.68</v>
      </c>
      <c r="X35" s="203">
        <v>62.67</v>
      </c>
      <c r="Y35" s="203">
        <v>0</v>
      </c>
      <c r="Z35" s="203">
        <v>60</v>
      </c>
      <c r="AA35" s="203">
        <v>0</v>
      </c>
      <c r="AB35" s="203">
        <v>0</v>
      </c>
      <c r="AC35" s="203">
        <v>3.76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-1.56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84.75</v>
      </c>
      <c r="L36" s="203">
        <v>69.66</v>
      </c>
      <c r="M36" s="203">
        <v>61.68</v>
      </c>
      <c r="N36" s="203">
        <v>50.18</v>
      </c>
      <c r="O36" s="203">
        <v>70.89</v>
      </c>
      <c r="P36" s="203">
        <v>26.63</v>
      </c>
      <c r="Q36" s="203">
        <v>0</v>
      </c>
      <c r="R36" s="203">
        <v>8.85</v>
      </c>
      <c r="S36" s="203">
        <v>5.53</v>
      </c>
      <c r="T36" s="203">
        <v>0</v>
      </c>
      <c r="U36" s="203">
        <v>49.47</v>
      </c>
      <c r="V36" s="203">
        <v>8.81</v>
      </c>
      <c r="W36" s="203">
        <v>9.68</v>
      </c>
      <c r="X36" s="203">
        <v>62.67</v>
      </c>
      <c r="Y36" s="203">
        <v>0</v>
      </c>
      <c r="Z36" s="203">
        <v>60</v>
      </c>
      <c r="AA36" s="203">
        <v>0</v>
      </c>
      <c r="AB36" s="203">
        <v>0</v>
      </c>
      <c r="AC36" s="203">
        <v>3.76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-1.56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84.73</v>
      </c>
      <c r="L37" s="203">
        <v>69.66</v>
      </c>
      <c r="M37" s="203">
        <v>61.68</v>
      </c>
      <c r="N37" s="203">
        <v>50.18</v>
      </c>
      <c r="O37" s="203">
        <v>70.89</v>
      </c>
      <c r="P37" s="203">
        <v>26.63</v>
      </c>
      <c r="Q37" s="203">
        <v>0</v>
      </c>
      <c r="R37" s="203">
        <v>8.85</v>
      </c>
      <c r="S37" s="203">
        <v>5.53</v>
      </c>
      <c r="T37" s="203">
        <v>0</v>
      </c>
      <c r="U37" s="203">
        <v>49.47</v>
      </c>
      <c r="V37" s="203">
        <v>8.81</v>
      </c>
      <c r="W37" s="203">
        <v>9.68</v>
      </c>
      <c r="X37" s="203">
        <v>62.67</v>
      </c>
      <c r="Y37" s="203">
        <v>0</v>
      </c>
      <c r="Z37" s="203">
        <v>60</v>
      </c>
      <c r="AA37" s="203">
        <v>0</v>
      </c>
      <c r="AB37" s="203">
        <v>0</v>
      </c>
      <c r="AC37" s="203">
        <v>15.16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-1.56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84.75</v>
      </c>
      <c r="L38" s="203">
        <v>69.66</v>
      </c>
      <c r="M38" s="203">
        <v>61.68</v>
      </c>
      <c r="N38" s="203">
        <v>50.18</v>
      </c>
      <c r="O38" s="203">
        <v>70.89</v>
      </c>
      <c r="P38" s="203">
        <v>26.63</v>
      </c>
      <c r="Q38" s="203">
        <v>0</v>
      </c>
      <c r="R38" s="203">
        <v>8.85</v>
      </c>
      <c r="S38" s="203">
        <v>5.53</v>
      </c>
      <c r="T38" s="203">
        <v>0</v>
      </c>
      <c r="U38" s="203">
        <v>49.47</v>
      </c>
      <c r="V38" s="203">
        <v>8.81</v>
      </c>
      <c r="W38" s="203">
        <v>9.68</v>
      </c>
      <c r="X38" s="203">
        <v>62.67</v>
      </c>
      <c r="Y38" s="203">
        <v>0</v>
      </c>
      <c r="Z38" s="203">
        <v>60</v>
      </c>
      <c r="AA38" s="203">
        <v>0</v>
      </c>
      <c r="AB38" s="203">
        <v>0</v>
      </c>
      <c r="AC38" s="203">
        <v>14.52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-1.56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84.75</v>
      </c>
      <c r="L39" s="203">
        <v>69.66</v>
      </c>
      <c r="M39" s="203">
        <v>61.68</v>
      </c>
      <c r="N39" s="203">
        <v>50.18</v>
      </c>
      <c r="O39" s="203">
        <v>70.89</v>
      </c>
      <c r="P39" s="203">
        <v>26.63</v>
      </c>
      <c r="Q39" s="203">
        <v>0</v>
      </c>
      <c r="R39" s="203">
        <v>8.85</v>
      </c>
      <c r="S39" s="203">
        <v>5.53</v>
      </c>
      <c r="T39" s="203">
        <v>0</v>
      </c>
      <c r="U39" s="203">
        <v>49.47</v>
      </c>
      <c r="V39" s="203">
        <v>8.81</v>
      </c>
      <c r="W39" s="203">
        <v>9.68</v>
      </c>
      <c r="X39" s="203">
        <v>48.36</v>
      </c>
      <c r="Y39" s="203">
        <v>0</v>
      </c>
      <c r="Z39" s="203">
        <v>60</v>
      </c>
      <c r="AA39" s="203">
        <v>0</v>
      </c>
      <c r="AB39" s="203">
        <v>0</v>
      </c>
      <c r="AC39" s="203">
        <v>14.52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-1.56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84.75</v>
      </c>
      <c r="L40" s="203">
        <v>69.66</v>
      </c>
      <c r="M40" s="203">
        <v>61.68</v>
      </c>
      <c r="N40" s="203">
        <v>50.18</v>
      </c>
      <c r="O40" s="203">
        <v>70.89</v>
      </c>
      <c r="P40" s="203">
        <v>26.63</v>
      </c>
      <c r="Q40" s="203">
        <v>0</v>
      </c>
      <c r="R40" s="203">
        <v>8.85</v>
      </c>
      <c r="S40" s="203">
        <v>5.53</v>
      </c>
      <c r="T40" s="203">
        <v>0</v>
      </c>
      <c r="U40" s="203">
        <v>49.47</v>
      </c>
      <c r="V40" s="203">
        <v>8.81</v>
      </c>
      <c r="W40" s="203">
        <v>9.68</v>
      </c>
      <c r="X40" s="203">
        <v>38.69</v>
      </c>
      <c r="Y40" s="203">
        <v>0</v>
      </c>
      <c r="Z40" s="203">
        <v>60</v>
      </c>
      <c r="AA40" s="203">
        <v>0</v>
      </c>
      <c r="AB40" s="203">
        <v>0</v>
      </c>
      <c r="AC40" s="203">
        <v>14.52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-1.56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84.75</v>
      </c>
      <c r="L41" s="203">
        <v>69.66</v>
      </c>
      <c r="M41" s="203">
        <v>61.68</v>
      </c>
      <c r="N41" s="203">
        <v>50.18</v>
      </c>
      <c r="O41" s="203">
        <v>70.89</v>
      </c>
      <c r="P41" s="203">
        <v>26.63</v>
      </c>
      <c r="Q41" s="203">
        <v>0</v>
      </c>
      <c r="R41" s="203">
        <v>8.85</v>
      </c>
      <c r="S41" s="203">
        <v>5.53</v>
      </c>
      <c r="T41" s="203">
        <v>0</v>
      </c>
      <c r="U41" s="203">
        <v>49.47</v>
      </c>
      <c r="V41" s="203">
        <v>8.81</v>
      </c>
      <c r="W41" s="203">
        <v>9.68</v>
      </c>
      <c r="X41" s="203">
        <v>24.18</v>
      </c>
      <c r="Y41" s="203">
        <v>0</v>
      </c>
      <c r="Z41" s="203">
        <v>60</v>
      </c>
      <c r="AA41" s="203">
        <v>0</v>
      </c>
      <c r="AB41" s="203">
        <v>0</v>
      </c>
      <c r="AC41" s="203">
        <v>14.52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-1.56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84.75</v>
      </c>
      <c r="L42" s="203">
        <v>69.66</v>
      </c>
      <c r="M42" s="203">
        <v>61.68</v>
      </c>
      <c r="N42" s="203">
        <v>50.18</v>
      </c>
      <c r="O42" s="203">
        <v>70.89</v>
      </c>
      <c r="P42" s="203">
        <v>26.63</v>
      </c>
      <c r="Q42" s="203">
        <v>0</v>
      </c>
      <c r="R42" s="203">
        <v>8.85</v>
      </c>
      <c r="S42" s="203">
        <v>5.53</v>
      </c>
      <c r="T42" s="203">
        <v>0</v>
      </c>
      <c r="U42" s="203">
        <v>49.47</v>
      </c>
      <c r="V42" s="203">
        <v>1.93</v>
      </c>
      <c r="W42" s="203">
        <v>9.68</v>
      </c>
      <c r="X42" s="203">
        <v>24.18</v>
      </c>
      <c r="Y42" s="203">
        <v>0</v>
      </c>
      <c r="Z42" s="203">
        <v>60</v>
      </c>
      <c r="AA42" s="203">
        <v>0</v>
      </c>
      <c r="AB42" s="203">
        <v>0</v>
      </c>
      <c r="AC42" s="203">
        <v>14.52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-1.56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84.75</v>
      </c>
      <c r="L43" s="203">
        <v>69.66</v>
      </c>
      <c r="M43" s="203">
        <v>61.68</v>
      </c>
      <c r="N43" s="203">
        <v>50.18</v>
      </c>
      <c r="O43" s="203">
        <v>70.89</v>
      </c>
      <c r="P43" s="203">
        <v>26.63</v>
      </c>
      <c r="Q43" s="203">
        <v>0</v>
      </c>
      <c r="R43" s="203">
        <v>8.85</v>
      </c>
      <c r="S43" s="203">
        <v>5.53</v>
      </c>
      <c r="T43" s="203">
        <v>0</v>
      </c>
      <c r="U43" s="203">
        <v>49.47</v>
      </c>
      <c r="V43" s="203">
        <v>1.93</v>
      </c>
      <c r="W43" s="203">
        <v>9.68</v>
      </c>
      <c r="X43" s="203">
        <v>24.18</v>
      </c>
      <c r="Y43" s="203">
        <v>0</v>
      </c>
      <c r="Z43" s="203">
        <v>60</v>
      </c>
      <c r="AA43" s="203">
        <v>0</v>
      </c>
      <c r="AB43" s="203">
        <v>0</v>
      </c>
      <c r="AC43" s="203">
        <v>14.52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-1.56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84.75</v>
      </c>
      <c r="L44" s="203">
        <v>69.66</v>
      </c>
      <c r="M44" s="203">
        <v>61.68</v>
      </c>
      <c r="N44" s="203">
        <v>50.18</v>
      </c>
      <c r="O44" s="203">
        <v>70.89</v>
      </c>
      <c r="P44" s="203">
        <v>26.63</v>
      </c>
      <c r="Q44" s="203">
        <v>0</v>
      </c>
      <c r="R44" s="203">
        <v>8.85</v>
      </c>
      <c r="S44" s="203">
        <v>5.53</v>
      </c>
      <c r="T44" s="203">
        <v>0</v>
      </c>
      <c r="U44" s="203">
        <v>49.47</v>
      </c>
      <c r="V44" s="203">
        <v>1.94</v>
      </c>
      <c r="W44" s="203">
        <v>9.67</v>
      </c>
      <c r="X44" s="203">
        <v>24.18</v>
      </c>
      <c r="Y44" s="203">
        <v>0</v>
      </c>
      <c r="Z44" s="203">
        <v>58.04</v>
      </c>
      <c r="AA44" s="203">
        <v>0</v>
      </c>
      <c r="AB44" s="203">
        <v>0</v>
      </c>
      <c r="AC44" s="203">
        <v>14.52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-1.56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84.75</v>
      </c>
      <c r="L45" s="203">
        <v>69.66</v>
      </c>
      <c r="M45" s="203">
        <v>61.68</v>
      </c>
      <c r="N45" s="203">
        <v>50.18</v>
      </c>
      <c r="O45" s="203">
        <v>70.89</v>
      </c>
      <c r="P45" s="203">
        <v>26.63</v>
      </c>
      <c r="Q45" s="203">
        <v>0</v>
      </c>
      <c r="R45" s="203">
        <v>8.85</v>
      </c>
      <c r="S45" s="203">
        <v>5.53</v>
      </c>
      <c r="T45" s="203">
        <v>0</v>
      </c>
      <c r="U45" s="203">
        <v>49.47</v>
      </c>
      <c r="V45" s="203">
        <v>1.94</v>
      </c>
      <c r="W45" s="203">
        <v>9.67</v>
      </c>
      <c r="X45" s="203">
        <v>24.18</v>
      </c>
      <c r="Y45" s="203">
        <v>0</v>
      </c>
      <c r="Z45" s="203">
        <v>58.04</v>
      </c>
      <c r="AA45" s="203">
        <v>0</v>
      </c>
      <c r="AB45" s="203">
        <v>0</v>
      </c>
      <c r="AC45" s="203">
        <v>14.52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-1.56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84.75</v>
      </c>
      <c r="L46" s="203">
        <v>69.66</v>
      </c>
      <c r="M46" s="203">
        <v>61.68</v>
      </c>
      <c r="N46" s="203">
        <v>50.18</v>
      </c>
      <c r="O46" s="203">
        <v>70.89</v>
      </c>
      <c r="P46" s="203">
        <v>26.63</v>
      </c>
      <c r="Q46" s="203">
        <v>0</v>
      </c>
      <c r="R46" s="203">
        <v>8.85</v>
      </c>
      <c r="S46" s="203">
        <v>5.53</v>
      </c>
      <c r="T46" s="203">
        <v>0</v>
      </c>
      <c r="U46" s="203">
        <v>49.47</v>
      </c>
      <c r="V46" s="203">
        <v>1.94</v>
      </c>
      <c r="W46" s="203">
        <v>9.67</v>
      </c>
      <c r="X46" s="203">
        <v>24.18</v>
      </c>
      <c r="Y46" s="203">
        <v>0</v>
      </c>
      <c r="Z46" s="203">
        <v>58.04</v>
      </c>
      <c r="AA46" s="203">
        <v>0</v>
      </c>
      <c r="AB46" s="203">
        <v>0</v>
      </c>
      <c r="AC46" s="203">
        <v>14.21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-1.56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84.75</v>
      </c>
      <c r="L47" s="203">
        <v>69.66</v>
      </c>
      <c r="M47" s="203">
        <v>61.68</v>
      </c>
      <c r="N47" s="203">
        <v>50.18</v>
      </c>
      <c r="O47" s="203">
        <v>70.89</v>
      </c>
      <c r="P47" s="203">
        <v>26.63</v>
      </c>
      <c r="Q47" s="203">
        <v>0</v>
      </c>
      <c r="R47" s="203">
        <v>8.85</v>
      </c>
      <c r="S47" s="203">
        <v>5.53</v>
      </c>
      <c r="T47" s="203">
        <v>0</v>
      </c>
      <c r="U47" s="203">
        <v>49.47</v>
      </c>
      <c r="V47" s="203">
        <v>1.94</v>
      </c>
      <c r="W47" s="203">
        <v>9.67</v>
      </c>
      <c r="X47" s="203">
        <v>24.18</v>
      </c>
      <c r="Y47" s="203">
        <v>0</v>
      </c>
      <c r="Z47" s="203">
        <v>58.04</v>
      </c>
      <c r="AA47" s="203">
        <v>0</v>
      </c>
      <c r="AB47" s="203">
        <v>0</v>
      </c>
      <c r="AC47" s="203">
        <v>14.21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-1.56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84.75</v>
      </c>
      <c r="L48" s="203">
        <v>69.66</v>
      </c>
      <c r="M48" s="203">
        <v>61.68</v>
      </c>
      <c r="N48" s="203">
        <v>50.18</v>
      </c>
      <c r="O48" s="203">
        <v>70.89</v>
      </c>
      <c r="P48" s="203">
        <v>26.63</v>
      </c>
      <c r="Q48" s="203">
        <v>0</v>
      </c>
      <c r="R48" s="203">
        <v>8.85</v>
      </c>
      <c r="S48" s="203">
        <v>5.53</v>
      </c>
      <c r="T48" s="203">
        <v>0</v>
      </c>
      <c r="U48" s="203">
        <v>49.47</v>
      </c>
      <c r="V48" s="203">
        <v>1.94</v>
      </c>
      <c r="W48" s="203">
        <v>9.67</v>
      </c>
      <c r="X48" s="203">
        <v>24.18</v>
      </c>
      <c r="Y48" s="203">
        <v>0</v>
      </c>
      <c r="Z48" s="203">
        <v>58.04</v>
      </c>
      <c r="AA48" s="203">
        <v>0</v>
      </c>
      <c r="AB48" s="203">
        <v>0</v>
      </c>
      <c r="AC48" s="203">
        <v>14.21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-1.56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84.75</v>
      </c>
      <c r="L49" s="203">
        <v>69.66</v>
      </c>
      <c r="M49" s="203">
        <v>61.68</v>
      </c>
      <c r="N49" s="203">
        <v>50.18</v>
      </c>
      <c r="O49" s="203">
        <v>70.89</v>
      </c>
      <c r="P49" s="203">
        <v>26.63</v>
      </c>
      <c r="Q49" s="203">
        <v>0</v>
      </c>
      <c r="R49" s="203">
        <v>8.85</v>
      </c>
      <c r="S49" s="203">
        <v>5.53</v>
      </c>
      <c r="T49" s="203">
        <v>0</v>
      </c>
      <c r="U49" s="203">
        <v>49.47</v>
      </c>
      <c r="V49" s="203">
        <v>1.94</v>
      </c>
      <c r="W49" s="203">
        <v>9.67</v>
      </c>
      <c r="X49" s="203">
        <v>24.18</v>
      </c>
      <c r="Y49" s="203">
        <v>0</v>
      </c>
      <c r="Z49" s="203">
        <v>58.04</v>
      </c>
      <c r="AA49" s="203">
        <v>0</v>
      </c>
      <c r="AB49" s="203">
        <v>0</v>
      </c>
      <c r="AC49" s="203">
        <v>14.21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-1.56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84.75</v>
      </c>
      <c r="L50" s="203">
        <v>69.66</v>
      </c>
      <c r="M50" s="203">
        <v>61.68</v>
      </c>
      <c r="N50" s="203">
        <v>50.18</v>
      </c>
      <c r="O50" s="203">
        <v>70.89</v>
      </c>
      <c r="P50" s="203">
        <v>26.63</v>
      </c>
      <c r="Q50" s="203">
        <v>0</v>
      </c>
      <c r="R50" s="203">
        <v>8.85</v>
      </c>
      <c r="S50" s="203">
        <v>5.53</v>
      </c>
      <c r="T50" s="203">
        <v>0</v>
      </c>
      <c r="U50" s="203">
        <v>49.47</v>
      </c>
      <c r="V50" s="203">
        <v>1.94</v>
      </c>
      <c r="W50" s="203">
        <v>9.67</v>
      </c>
      <c r="X50" s="203">
        <v>24.18</v>
      </c>
      <c r="Y50" s="203">
        <v>0</v>
      </c>
      <c r="Z50" s="203">
        <v>58.04</v>
      </c>
      <c r="AA50" s="203">
        <v>0</v>
      </c>
      <c r="AB50" s="203">
        <v>0</v>
      </c>
      <c r="AC50" s="203">
        <v>14.21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-1.56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84.75</v>
      </c>
      <c r="L51" s="203">
        <v>69.66</v>
      </c>
      <c r="M51" s="203">
        <v>61.68</v>
      </c>
      <c r="N51" s="203">
        <v>50.18</v>
      </c>
      <c r="O51" s="203">
        <v>70.89</v>
      </c>
      <c r="P51" s="203">
        <v>26.63</v>
      </c>
      <c r="Q51" s="203">
        <v>0</v>
      </c>
      <c r="R51" s="203">
        <v>8.85</v>
      </c>
      <c r="S51" s="203">
        <v>5.53</v>
      </c>
      <c r="T51" s="203">
        <v>0</v>
      </c>
      <c r="U51" s="203">
        <v>49.47</v>
      </c>
      <c r="V51" s="203">
        <v>1.94</v>
      </c>
      <c r="W51" s="203">
        <v>9.67</v>
      </c>
      <c r="X51" s="203">
        <v>24.18</v>
      </c>
      <c r="Y51" s="203">
        <v>0</v>
      </c>
      <c r="Z51" s="203">
        <v>58.04</v>
      </c>
      <c r="AA51" s="203">
        <v>0</v>
      </c>
      <c r="AB51" s="203">
        <v>0</v>
      </c>
      <c r="AC51" s="203">
        <v>14.21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-1.56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84.75</v>
      </c>
      <c r="L52" s="203">
        <v>69.66</v>
      </c>
      <c r="M52" s="203">
        <v>61.68</v>
      </c>
      <c r="N52" s="203">
        <v>50.18</v>
      </c>
      <c r="O52" s="203">
        <v>70.89</v>
      </c>
      <c r="P52" s="203">
        <v>26.63</v>
      </c>
      <c r="Q52" s="203">
        <v>0</v>
      </c>
      <c r="R52" s="203">
        <v>8.85</v>
      </c>
      <c r="S52" s="203">
        <v>5.53</v>
      </c>
      <c r="T52" s="203">
        <v>0</v>
      </c>
      <c r="U52" s="203">
        <v>49.47</v>
      </c>
      <c r="V52" s="203">
        <v>1.94</v>
      </c>
      <c r="W52" s="203">
        <v>9.68</v>
      </c>
      <c r="X52" s="203">
        <v>24.18</v>
      </c>
      <c r="Y52" s="203">
        <v>0</v>
      </c>
      <c r="Z52" s="203">
        <v>60</v>
      </c>
      <c r="AA52" s="203">
        <v>0</v>
      </c>
      <c r="AB52" s="203">
        <v>0</v>
      </c>
      <c r="AC52" s="203">
        <v>14.21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-1.56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84.75</v>
      </c>
      <c r="L53" s="203">
        <v>69.66</v>
      </c>
      <c r="M53" s="203">
        <v>61.68</v>
      </c>
      <c r="N53" s="203">
        <v>50.18</v>
      </c>
      <c r="O53" s="203">
        <v>70.89</v>
      </c>
      <c r="P53" s="203">
        <v>26.63</v>
      </c>
      <c r="Q53" s="203">
        <v>0</v>
      </c>
      <c r="R53" s="203">
        <v>8.85</v>
      </c>
      <c r="S53" s="203">
        <v>5.53</v>
      </c>
      <c r="T53" s="203">
        <v>0</v>
      </c>
      <c r="U53" s="203">
        <v>49.47</v>
      </c>
      <c r="V53" s="203">
        <v>1.94</v>
      </c>
      <c r="W53" s="203">
        <v>9.68</v>
      </c>
      <c r="X53" s="203">
        <v>24.18</v>
      </c>
      <c r="Y53" s="203">
        <v>0</v>
      </c>
      <c r="Z53" s="203">
        <v>60</v>
      </c>
      <c r="AA53" s="203">
        <v>0</v>
      </c>
      <c r="AB53" s="203">
        <v>0</v>
      </c>
      <c r="AC53" s="203">
        <v>14.21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84.75</v>
      </c>
      <c r="L54" s="203">
        <v>69.66</v>
      </c>
      <c r="M54" s="203">
        <v>61.68</v>
      </c>
      <c r="N54" s="203">
        <v>50.18</v>
      </c>
      <c r="O54" s="203">
        <v>70.89</v>
      </c>
      <c r="P54" s="203">
        <v>26.63</v>
      </c>
      <c r="Q54" s="203">
        <v>0</v>
      </c>
      <c r="R54" s="203">
        <v>8.85</v>
      </c>
      <c r="S54" s="203">
        <v>5.53</v>
      </c>
      <c r="T54" s="203">
        <v>0</v>
      </c>
      <c r="U54" s="203">
        <v>49.47</v>
      </c>
      <c r="V54" s="203">
        <v>1.93</v>
      </c>
      <c r="W54" s="203">
        <v>9.68</v>
      </c>
      <c r="X54" s="203">
        <v>24.18</v>
      </c>
      <c r="Y54" s="203">
        <v>0</v>
      </c>
      <c r="Z54" s="203">
        <v>60</v>
      </c>
      <c r="AA54" s="203">
        <v>0</v>
      </c>
      <c r="AB54" s="203">
        <v>0</v>
      </c>
      <c r="AC54" s="203">
        <v>14.21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84.75</v>
      </c>
      <c r="L55" s="203">
        <v>69.66</v>
      </c>
      <c r="M55" s="203">
        <v>61.68</v>
      </c>
      <c r="N55" s="203">
        <v>50.18</v>
      </c>
      <c r="O55" s="203">
        <v>70.89</v>
      </c>
      <c r="P55" s="203">
        <v>26.63</v>
      </c>
      <c r="Q55" s="203">
        <v>0</v>
      </c>
      <c r="R55" s="203">
        <v>8.85</v>
      </c>
      <c r="S55" s="203">
        <v>5.53</v>
      </c>
      <c r="T55" s="203">
        <v>0</v>
      </c>
      <c r="U55" s="203">
        <v>49.47</v>
      </c>
      <c r="V55" s="203">
        <v>1.93</v>
      </c>
      <c r="W55" s="203">
        <v>9.68</v>
      </c>
      <c r="X55" s="203">
        <v>24.18</v>
      </c>
      <c r="Y55" s="203">
        <v>0</v>
      </c>
      <c r="Z55" s="203">
        <v>60</v>
      </c>
      <c r="AA55" s="203">
        <v>0</v>
      </c>
      <c r="AB55" s="203">
        <v>0</v>
      </c>
      <c r="AC55" s="203">
        <v>14.21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84.75</v>
      </c>
      <c r="L56" s="203">
        <v>69.66</v>
      </c>
      <c r="M56" s="203">
        <v>61.68</v>
      </c>
      <c r="N56" s="203">
        <v>50.18</v>
      </c>
      <c r="O56" s="203">
        <v>70.89</v>
      </c>
      <c r="P56" s="203">
        <v>26.63</v>
      </c>
      <c r="Q56" s="203">
        <v>0</v>
      </c>
      <c r="R56" s="203">
        <v>8.85</v>
      </c>
      <c r="S56" s="203">
        <v>5.53</v>
      </c>
      <c r="T56" s="203">
        <v>0</v>
      </c>
      <c r="U56" s="203">
        <v>49.47</v>
      </c>
      <c r="V56" s="203">
        <v>1.93</v>
      </c>
      <c r="W56" s="203">
        <v>9.68</v>
      </c>
      <c r="X56" s="203">
        <v>24.18</v>
      </c>
      <c r="Y56" s="203">
        <v>0</v>
      </c>
      <c r="Z56" s="203">
        <v>60</v>
      </c>
      <c r="AA56" s="203">
        <v>0</v>
      </c>
      <c r="AB56" s="203">
        <v>0</v>
      </c>
      <c r="AC56" s="203">
        <v>14.21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84.75</v>
      </c>
      <c r="L57" s="203">
        <v>69.66</v>
      </c>
      <c r="M57" s="203">
        <v>61.68</v>
      </c>
      <c r="N57" s="203">
        <v>50.18</v>
      </c>
      <c r="O57" s="203">
        <v>70.89</v>
      </c>
      <c r="P57" s="203">
        <v>26.63</v>
      </c>
      <c r="Q57" s="203">
        <v>0</v>
      </c>
      <c r="R57" s="203">
        <v>8.85</v>
      </c>
      <c r="S57" s="203">
        <v>5.53</v>
      </c>
      <c r="T57" s="203">
        <v>0</v>
      </c>
      <c r="U57" s="203">
        <v>49.47</v>
      </c>
      <c r="V57" s="203">
        <v>1.93</v>
      </c>
      <c r="W57" s="203">
        <v>9.68</v>
      </c>
      <c r="X57" s="203">
        <v>24.18</v>
      </c>
      <c r="Y57" s="203">
        <v>0</v>
      </c>
      <c r="Z57" s="203">
        <v>60</v>
      </c>
      <c r="AA57" s="203">
        <v>0</v>
      </c>
      <c r="AB57" s="203">
        <v>0</v>
      </c>
      <c r="AC57" s="203">
        <v>14.21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84.75</v>
      </c>
      <c r="L58" s="203">
        <v>69.66</v>
      </c>
      <c r="M58" s="203">
        <v>61.68</v>
      </c>
      <c r="N58" s="203">
        <v>50.18</v>
      </c>
      <c r="O58" s="203">
        <v>70.89</v>
      </c>
      <c r="P58" s="203">
        <v>26.63</v>
      </c>
      <c r="Q58" s="203">
        <v>0</v>
      </c>
      <c r="R58" s="203">
        <v>8.85</v>
      </c>
      <c r="S58" s="203">
        <v>5.53</v>
      </c>
      <c r="T58" s="203">
        <v>0</v>
      </c>
      <c r="U58" s="203">
        <v>49.47</v>
      </c>
      <c r="V58" s="203">
        <v>1.93</v>
      </c>
      <c r="W58" s="203">
        <v>9.68</v>
      </c>
      <c r="X58" s="203">
        <v>24.18</v>
      </c>
      <c r="Y58" s="203">
        <v>0</v>
      </c>
      <c r="Z58" s="203">
        <v>60</v>
      </c>
      <c r="AA58" s="203">
        <v>0</v>
      </c>
      <c r="AB58" s="203">
        <v>0</v>
      </c>
      <c r="AC58" s="203">
        <v>14.21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84.75</v>
      </c>
      <c r="L59" s="203">
        <v>69.66</v>
      </c>
      <c r="M59" s="203">
        <v>61.68</v>
      </c>
      <c r="N59" s="203">
        <v>50.18</v>
      </c>
      <c r="O59" s="203">
        <v>70.89</v>
      </c>
      <c r="P59" s="203">
        <v>26.63</v>
      </c>
      <c r="Q59" s="203">
        <v>0</v>
      </c>
      <c r="R59" s="203">
        <v>8.85</v>
      </c>
      <c r="S59" s="203">
        <v>5.53</v>
      </c>
      <c r="T59" s="203">
        <v>0</v>
      </c>
      <c r="U59" s="203">
        <v>49.47</v>
      </c>
      <c r="V59" s="203">
        <v>1.93</v>
      </c>
      <c r="W59" s="203">
        <v>9.68</v>
      </c>
      <c r="X59" s="203">
        <v>24.18</v>
      </c>
      <c r="Y59" s="203">
        <v>0</v>
      </c>
      <c r="Z59" s="203">
        <v>60</v>
      </c>
      <c r="AA59" s="203">
        <v>0</v>
      </c>
      <c r="AB59" s="203">
        <v>0</v>
      </c>
      <c r="AC59" s="203">
        <v>14.21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84.75</v>
      </c>
      <c r="L60" s="203">
        <v>69.66</v>
      </c>
      <c r="M60" s="203">
        <v>61.68</v>
      </c>
      <c r="N60" s="203">
        <v>50.18</v>
      </c>
      <c r="O60" s="203">
        <v>70.89</v>
      </c>
      <c r="P60" s="203">
        <v>26.63</v>
      </c>
      <c r="Q60" s="203">
        <v>0</v>
      </c>
      <c r="R60" s="203">
        <v>8.85</v>
      </c>
      <c r="S60" s="203">
        <v>5.53</v>
      </c>
      <c r="T60" s="203">
        <v>0</v>
      </c>
      <c r="U60" s="203">
        <v>49.47</v>
      </c>
      <c r="V60" s="203">
        <v>1.93</v>
      </c>
      <c r="W60" s="203">
        <v>9.68</v>
      </c>
      <c r="X60" s="203">
        <v>24.18</v>
      </c>
      <c r="Y60" s="203">
        <v>0</v>
      </c>
      <c r="Z60" s="203">
        <v>60</v>
      </c>
      <c r="AA60" s="203">
        <v>0</v>
      </c>
      <c r="AB60" s="203">
        <v>0</v>
      </c>
      <c r="AC60" s="203">
        <v>14.21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84.75</v>
      </c>
      <c r="L61" s="203">
        <v>69.66</v>
      </c>
      <c r="M61" s="203">
        <v>61.68</v>
      </c>
      <c r="N61" s="203">
        <v>50.18</v>
      </c>
      <c r="O61" s="203">
        <v>70.89</v>
      </c>
      <c r="P61" s="203">
        <v>26.63</v>
      </c>
      <c r="Q61" s="203">
        <v>0</v>
      </c>
      <c r="R61" s="203">
        <v>8.85</v>
      </c>
      <c r="S61" s="203">
        <v>5.53</v>
      </c>
      <c r="T61" s="203">
        <v>0</v>
      </c>
      <c r="U61" s="203">
        <v>49.47</v>
      </c>
      <c r="V61" s="203">
        <v>1.93</v>
      </c>
      <c r="W61" s="203">
        <v>9.68</v>
      </c>
      <c r="X61" s="203">
        <v>24.18</v>
      </c>
      <c r="Y61" s="203">
        <v>0</v>
      </c>
      <c r="Z61" s="203">
        <v>60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84.75</v>
      </c>
      <c r="L62" s="203">
        <v>69.66</v>
      </c>
      <c r="M62" s="203">
        <v>61.68</v>
      </c>
      <c r="N62" s="203">
        <v>50.18</v>
      </c>
      <c r="O62" s="203">
        <v>70.89</v>
      </c>
      <c r="P62" s="203">
        <v>26.63</v>
      </c>
      <c r="Q62" s="203">
        <v>0</v>
      </c>
      <c r="R62" s="203">
        <v>8.85</v>
      </c>
      <c r="S62" s="203">
        <v>5.53</v>
      </c>
      <c r="T62" s="203">
        <v>0</v>
      </c>
      <c r="U62" s="203">
        <v>49.47</v>
      </c>
      <c r="V62" s="203">
        <v>1.94</v>
      </c>
      <c r="W62" s="203">
        <v>9.67</v>
      </c>
      <c r="X62" s="203">
        <v>24.18</v>
      </c>
      <c r="Y62" s="203">
        <v>0</v>
      </c>
      <c r="Z62" s="203">
        <v>58.04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84.79</v>
      </c>
      <c r="L63" s="203">
        <v>69.66</v>
      </c>
      <c r="M63" s="203">
        <v>61.68</v>
      </c>
      <c r="N63" s="203">
        <v>50.18</v>
      </c>
      <c r="O63" s="203">
        <v>70.89</v>
      </c>
      <c r="P63" s="203">
        <v>26.63</v>
      </c>
      <c r="Q63" s="203">
        <v>0</v>
      </c>
      <c r="R63" s="203">
        <v>9.1300000000000008</v>
      </c>
      <c r="S63" s="203">
        <v>5.75</v>
      </c>
      <c r="T63" s="203">
        <v>0</v>
      </c>
      <c r="U63" s="203">
        <v>49.47</v>
      </c>
      <c r="V63" s="203">
        <v>1.94</v>
      </c>
      <c r="W63" s="203">
        <v>9.67</v>
      </c>
      <c r="X63" s="203">
        <v>24.18</v>
      </c>
      <c r="Y63" s="203">
        <v>0</v>
      </c>
      <c r="Z63" s="203">
        <v>58.04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84.8</v>
      </c>
      <c r="L64" s="203">
        <v>69.66</v>
      </c>
      <c r="M64" s="203">
        <v>61.68</v>
      </c>
      <c r="N64" s="203">
        <v>50.18</v>
      </c>
      <c r="O64" s="203">
        <v>70.89</v>
      </c>
      <c r="P64" s="203">
        <v>26.63</v>
      </c>
      <c r="Q64" s="203">
        <v>0</v>
      </c>
      <c r="R64" s="203">
        <v>9.1300000000000008</v>
      </c>
      <c r="S64" s="203">
        <v>5.75</v>
      </c>
      <c r="T64" s="203">
        <v>0</v>
      </c>
      <c r="U64" s="203">
        <v>49.47</v>
      </c>
      <c r="V64" s="203">
        <v>1.94</v>
      </c>
      <c r="W64" s="203">
        <v>9.67</v>
      </c>
      <c r="X64" s="203">
        <v>24.18</v>
      </c>
      <c r="Y64" s="203">
        <v>0</v>
      </c>
      <c r="Z64" s="203">
        <v>58.04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84.79</v>
      </c>
      <c r="L65" s="203">
        <v>69.66</v>
      </c>
      <c r="M65" s="203">
        <v>61.68</v>
      </c>
      <c r="N65" s="203">
        <v>50.18</v>
      </c>
      <c r="O65" s="203">
        <v>70.89</v>
      </c>
      <c r="P65" s="203">
        <v>26.63</v>
      </c>
      <c r="Q65" s="203">
        <v>0</v>
      </c>
      <c r="R65" s="203">
        <v>9.1300000000000008</v>
      </c>
      <c r="S65" s="203">
        <v>5.75</v>
      </c>
      <c r="T65" s="203">
        <v>0</v>
      </c>
      <c r="U65" s="203">
        <v>49.47</v>
      </c>
      <c r="V65" s="203">
        <v>1.94</v>
      </c>
      <c r="W65" s="203">
        <v>9.67</v>
      </c>
      <c r="X65" s="203">
        <v>24.18</v>
      </c>
      <c r="Y65" s="203">
        <v>0</v>
      </c>
      <c r="Z65" s="203">
        <v>58.04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84.8</v>
      </c>
      <c r="L66" s="203">
        <v>69.66</v>
      </c>
      <c r="M66" s="203">
        <v>61.68</v>
      </c>
      <c r="N66" s="203">
        <v>50.18</v>
      </c>
      <c r="O66" s="203">
        <v>70.89</v>
      </c>
      <c r="P66" s="203">
        <v>26.63</v>
      </c>
      <c r="Q66" s="203">
        <v>0</v>
      </c>
      <c r="R66" s="203">
        <v>9.1300000000000008</v>
      </c>
      <c r="S66" s="203">
        <v>5.75</v>
      </c>
      <c r="T66" s="203">
        <v>0</v>
      </c>
      <c r="U66" s="203">
        <v>49.47</v>
      </c>
      <c r="V66" s="203">
        <v>1.94</v>
      </c>
      <c r="W66" s="203">
        <v>9.67</v>
      </c>
      <c r="X66" s="203">
        <v>24.18</v>
      </c>
      <c r="Y66" s="203">
        <v>0</v>
      </c>
      <c r="Z66" s="203">
        <v>58.04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84.8</v>
      </c>
      <c r="L67" s="203">
        <v>69.66</v>
      </c>
      <c r="M67" s="203">
        <v>61.68</v>
      </c>
      <c r="N67" s="203">
        <v>50.18</v>
      </c>
      <c r="O67" s="203">
        <v>70.89</v>
      </c>
      <c r="P67" s="203">
        <v>26.63</v>
      </c>
      <c r="Q67" s="203">
        <v>0</v>
      </c>
      <c r="R67" s="203">
        <v>9.1300000000000008</v>
      </c>
      <c r="S67" s="203">
        <v>5.75</v>
      </c>
      <c r="T67" s="203">
        <v>0</v>
      </c>
      <c r="U67" s="203">
        <v>49.47</v>
      </c>
      <c r="V67" s="203">
        <v>1.94</v>
      </c>
      <c r="W67" s="203">
        <v>9.67</v>
      </c>
      <c r="X67" s="203">
        <v>24.18</v>
      </c>
      <c r="Y67" s="203">
        <v>0</v>
      </c>
      <c r="Z67" s="203">
        <v>58.04</v>
      </c>
      <c r="AA67" s="203">
        <v>0</v>
      </c>
      <c r="AB67" s="203">
        <v>0</v>
      </c>
      <c r="AC67" s="203">
        <v>13.57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84.8</v>
      </c>
      <c r="L68" s="203">
        <v>69.66</v>
      </c>
      <c r="M68" s="203">
        <v>61.68</v>
      </c>
      <c r="N68" s="203">
        <v>50.18</v>
      </c>
      <c r="O68" s="203">
        <v>70.89</v>
      </c>
      <c r="P68" s="203">
        <v>26.63</v>
      </c>
      <c r="Q68" s="203">
        <v>0</v>
      </c>
      <c r="R68" s="203">
        <v>9.1300000000000008</v>
      </c>
      <c r="S68" s="203">
        <v>5.75</v>
      </c>
      <c r="T68" s="203">
        <v>0</v>
      </c>
      <c r="U68" s="203">
        <v>49.47</v>
      </c>
      <c r="V68" s="203">
        <v>1.94</v>
      </c>
      <c r="W68" s="203">
        <v>9.67</v>
      </c>
      <c r="X68" s="203">
        <v>24.18</v>
      </c>
      <c r="Y68" s="203">
        <v>0</v>
      </c>
      <c r="Z68" s="203">
        <v>58.04</v>
      </c>
      <c r="AA68" s="203">
        <v>0</v>
      </c>
      <c r="AB68" s="203">
        <v>0</v>
      </c>
      <c r="AC68" s="203">
        <v>13.57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84.8</v>
      </c>
      <c r="L69" s="203">
        <v>69.66</v>
      </c>
      <c r="M69" s="203">
        <v>61.68</v>
      </c>
      <c r="N69" s="203">
        <v>50.18</v>
      </c>
      <c r="O69" s="203">
        <v>70.89</v>
      </c>
      <c r="P69" s="203">
        <v>26.63</v>
      </c>
      <c r="Q69" s="203">
        <v>0</v>
      </c>
      <c r="R69" s="203">
        <v>9.1300000000000008</v>
      </c>
      <c r="S69" s="203">
        <v>5.75</v>
      </c>
      <c r="T69" s="203">
        <v>0</v>
      </c>
      <c r="U69" s="203">
        <v>49.47</v>
      </c>
      <c r="V69" s="203">
        <v>0</v>
      </c>
      <c r="W69" s="203">
        <v>4.84</v>
      </c>
      <c r="X69" s="203">
        <v>14.51</v>
      </c>
      <c r="Y69" s="203">
        <v>0</v>
      </c>
      <c r="Z69" s="203">
        <v>56.93</v>
      </c>
      <c r="AA69" s="203">
        <v>0</v>
      </c>
      <c r="AB69" s="203">
        <v>0</v>
      </c>
      <c r="AC69" s="203">
        <v>13.57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84.8</v>
      </c>
      <c r="L70" s="203">
        <v>69.66</v>
      </c>
      <c r="M70" s="203">
        <v>61.68</v>
      </c>
      <c r="N70" s="203">
        <v>50.18</v>
      </c>
      <c r="O70" s="203">
        <v>70.89</v>
      </c>
      <c r="P70" s="203">
        <v>26.63</v>
      </c>
      <c r="Q70" s="203">
        <v>0</v>
      </c>
      <c r="R70" s="203">
        <v>9.1300000000000008</v>
      </c>
      <c r="S70" s="203">
        <v>5.75</v>
      </c>
      <c r="T70" s="203">
        <v>0</v>
      </c>
      <c r="U70" s="203">
        <v>49.47</v>
      </c>
      <c r="V70" s="203">
        <v>0</v>
      </c>
      <c r="W70" s="203">
        <v>4.84</v>
      </c>
      <c r="X70" s="203">
        <v>14.51</v>
      </c>
      <c r="Y70" s="203">
        <v>0</v>
      </c>
      <c r="Z70" s="203">
        <v>56.93</v>
      </c>
      <c r="AA70" s="203">
        <v>0</v>
      </c>
      <c r="AB70" s="203">
        <v>0</v>
      </c>
      <c r="AC70" s="203">
        <v>13.57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83.92</v>
      </c>
      <c r="L71" s="203">
        <v>69.37</v>
      </c>
      <c r="M71" s="203">
        <v>61.68</v>
      </c>
      <c r="N71" s="203">
        <v>50.18</v>
      </c>
      <c r="O71" s="203">
        <v>70.89</v>
      </c>
      <c r="P71" s="203">
        <v>26.63</v>
      </c>
      <c r="Q71" s="203">
        <v>0</v>
      </c>
      <c r="R71" s="203">
        <v>6.41</v>
      </c>
      <c r="S71" s="203">
        <v>2.23</v>
      </c>
      <c r="T71" s="203">
        <v>0</v>
      </c>
      <c r="U71" s="203">
        <v>49.47</v>
      </c>
      <c r="V71" s="203">
        <v>0</v>
      </c>
      <c r="W71" s="203">
        <v>4.84</v>
      </c>
      <c r="X71" s="203">
        <v>14.51</v>
      </c>
      <c r="Y71" s="203">
        <v>0</v>
      </c>
      <c r="Z71" s="203">
        <v>56.79</v>
      </c>
      <c r="AA71" s="203">
        <v>0</v>
      </c>
      <c r="AB71" s="203">
        <v>0</v>
      </c>
      <c r="AC71" s="203">
        <v>13.57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83.92</v>
      </c>
      <c r="L72" s="203">
        <v>67.709999999999994</v>
      </c>
      <c r="M72" s="203">
        <v>61.68</v>
      </c>
      <c r="N72" s="203">
        <v>50.18</v>
      </c>
      <c r="O72" s="203">
        <v>70.89</v>
      </c>
      <c r="P72" s="203">
        <v>26.63</v>
      </c>
      <c r="Q72" s="203">
        <v>0</v>
      </c>
      <c r="R72" s="203">
        <v>6.41</v>
      </c>
      <c r="S72" s="203">
        <v>2.25</v>
      </c>
      <c r="T72" s="203">
        <v>0</v>
      </c>
      <c r="U72" s="203">
        <v>49.47</v>
      </c>
      <c r="V72" s="203">
        <v>0</v>
      </c>
      <c r="W72" s="203">
        <v>4.84</v>
      </c>
      <c r="X72" s="203">
        <v>14.51</v>
      </c>
      <c r="Y72" s="203">
        <v>0</v>
      </c>
      <c r="Z72" s="203">
        <v>56.79</v>
      </c>
      <c r="AA72" s="203">
        <v>0</v>
      </c>
      <c r="AB72" s="203">
        <v>0</v>
      </c>
      <c r="AC72" s="203">
        <v>13.57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28.72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80</v>
      </c>
      <c r="L73" s="203">
        <v>67.709999999999994</v>
      </c>
      <c r="M73" s="203">
        <v>61.68</v>
      </c>
      <c r="N73" s="203">
        <v>50.18</v>
      </c>
      <c r="O73" s="203">
        <v>70.89</v>
      </c>
      <c r="P73" s="203">
        <v>26.63</v>
      </c>
      <c r="Q73" s="203">
        <v>0</v>
      </c>
      <c r="R73" s="203">
        <v>0</v>
      </c>
      <c r="S73" s="203">
        <v>0</v>
      </c>
      <c r="T73" s="203">
        <v>0</v>
      </c>
      <c r="U73" s="203">
        <v>49.47</v>
      </c>
      <c r="V73" s="203">
        <v>0</v>
      </c>
      <c r="W73" s="203">
        <v>4.84</v>
      </c>
      <c r="X73" s="203">
        <v>14.44</v>
      </c>
      <c r="Y73" s="203">
        <v>0</v>
      </c>
      <c r="Z73" s="203">
        <v>56.79</v>
      </c>
      <c r="AA73" s="203">
        <v>0</v>
      </c>
      <c r="AB73" s="203">
        <v>0</v>
      </c>
      <c r="AC73" s="203">
        <v>13.57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21.42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80</v>
      </c>
      <c r="L74" s="203">
        <v>67.709999999999994</v>
      </c>
      <c r="M74" s="203">
        <v>61.68</v>
      </c>
      <c r="N74" s="203">
        <v>50.18</v>
      </c>
      <c r="O74" s="203">
        <v>70.89</v>
      </c>
      <c r="P74" s="203">
        <v>26.63</v>
      </c>
      <c r="Q74" s="203">
        <v>0</v>
      </c>
      <c r="R74" s="203">
        <v>0</v>
      </c>
      <c r="S74" s="203">
        <v>0</v>
      </c>
      <c r="T74" s="203">
        <v>0</v>
      </c>
      <c r="U74" s="203">
        <v>49.47</v>
      </c>
      <c r="V74" s="203">
        <v>8.8000000000000007</v>
      </c>
      <c r="W74" s="203">
        <v>4.84</v>
      </c>
      <c r="X74" s="203">
        <v>54.61</v>
      </c>
      <c r="Y74" s="203">
        <v>0</v>
      </c>
      <c r="Z74" s="203">
        <v>56.79</v>
      </c>
      <c r="AA74" s="203">
        <v>0</v>
      </c>
      <c r="AB74" s="203">
        <v>0</v>
      </c>
      <c r="AC74" s="203">
        <v>13.57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13.08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80</v>
      </c>
      <c r="L75" s="203">
        <v>69.06</v>
      </c>
      <c r="M75" s="203">
        <v>61.68</v>
      </c>
      <c r="N75" s="203">
        <v>50.18</v>
      </c>
      <c r="O75" s="203">
        <v>70.89</v>
      </c>
      <c r="P75" s="203">
        <v>26.63</v>
      </c>
      <c r="Q75" s="203">
        <v>0</v>
      </c>
      <c r="R75" s="203">
        <v>0</v>
      </c>
      <c r="S75" s="203">
        <v>0</v>
      </c>
      <c r="T75" s="203">
        <v>0</v>
      </c>
      <c r="U75" s="203">
        <v>49.47</v>
      </c>
      <c r="V75" s="203">
        <v>8.8000000000000007</v>
      </c>
      <c r="W75" s="203">
        <v>19.72</v>
      </c>
      <c r="X75" s="203">
        <v>62.67</v>
      </c>
      <c r="Y75" s="203">
        <v>0</v>
      </c>
      <c r="Z75" s="203">
        <v>89.14</v>
      </c>
      <c r="AA75" s="203">
        <v>0</v>
      </c>
      <c r="AB75" s="203">
        <v>0</v>
      </c>
      <c r="AC75" s="203">
        <v>13.57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-0.93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80</v>
      </c>
      <c r="L76" s="203">
        <v>67.709999999999994</v>
      </c>
      <c r="M76" s="203">
        <v>61.68</v>
      </c>
      <c r="N76" s="203">
        <v>50.18</v>
      </c>
      <c r="O76" s="203">
        <v>70.89</v>
      </c>
      <c r="P76" s="203">
        <v>26.63</v>
      </c>
      <c r="Q76" s="203">
        <v>0</v>
      </c>
      <c r="R76" s="203">
        <v>18.010000000000002</v>
      </c>
      <c r="S76" s="203">
        <v>11.21</v>
      </c>
      <c r="T76" s="203">
        <v>0</v>
      </c>
      <c r="U76" s="203">
        <v>49.47</v>
      </c>
      <c r="V76" s="203">
        <v>8.8000000000000007</v>
      </c>
      <c r="W76" s="203">
        <v>19.72</v>
      </c>
      <c r="X76" s="203">
        <v>62.67</v>
      </c>
      <c r="Y76" s="203">
        <v>0</v>
      </c>
      <c r="Z76" s="203">
        <v>89.14</v>
      </c>
      <c r="AA76" s="203">
        <v>0</v>
      </c>
      <c r="AB76" s="203">
        <v>0</v>
      </c>
      <c r="AC76" s="203">
        <v>14.21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-0.93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155.53</v>
      </c>
      <c r="L77" s="203">
        <v>67.709999999999994</v>
      </c>
      <c r="M77" s="203">
        <v>61.68</v>
      </c>
      <c r="N77" s="203">
        <v>50.18</v>
      </c>
      <c r="O77" s="203">
        <v>70.89</v>
      </c>
      <c r="P77" s="203">
        <v>26.63</v>
      </c>
      <c r="Q77" s="203">
        <v>0</v>
      </c>
      <c r="R77" s="203">
        <v>18.010000000000002</v>
      </c>
      <c r="S77" s="203">
        <v>11.21</v>
      </c>
      <c r="T77" s="203">
        <v>0</v>
      </c>
      <c r="U77" s="203">
        <v>49.47</v>
      </c>
      <c r="V77" s="203">
        <v>8.8000000000000007</v>
      </c>
      <c r="W77" s="203">
        <v>19.72</v>
      </c>
      <c r="X77" s="203">
        <v>62.67</v>
      </c>
      <c r="Y77" s="203">
        <v>0</v>
      </c>
      <c r="Z77" s="203">
        <v>89.14</v>
      </c>
      <c r="AA77" s="203">
        <v>0</v>
      </c>
      <c r="AB77" s="203">
        <v>0</v>
      </c>
      <c r="AC77" s="203">
        <v>14.21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-0.93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155.53</v>
      </c>
      <c r="L78" s="203">
        <v>122.82</v>
      </c>
      <c r="M78" s="203">
        <v>61.68</v>
      </c>
      <c r="N78" s="203">
        <v>50.18</v>
      </c>
      <c r="O78" s="203">
        <v>70.89</v>
      </c>
      <c r="P78" s="203">
        <v>26.63</v>
      </c>
      <c r="Q78" s="203">
        <v>0</v>
      </c>
      <c r="R78" s="203">
        <v>18.010000000000002</v>
      </c>
      <c r="S78" s="203">
        <v>11.21</v>
      </c>
      <c r="T78" s="203">
        <v>0</v>
      </c>
      <c r="U78" s="203">
        <v>49.47</v>
      </c>
      <c r="V78" s="203">
        <v>8.8000000000000007</v>
      </c>
      <c r="W78" s="203">
        <v>19.72</v>
      </c>
      <c r="X78" s="203">
        <v>62.67</v>
      </c>
      <c r="Y78" s="203">
        <v>0</v>
      </c>
      <c r="Z78" s="203">
        <v>89.14</v>
      </c>
      <c r="AA78" s="203">
        <v>0</v>
      </c>
      <c r="AB78" s="203">
        <v>0</v>
      </c>
      <c r="AC78" s="203">
        <v>14.21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-0.93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155.53</v>
      </c>
      <c r="L79" s="203">
        <v>122.82</v>
      </c>
      <c r="M79" s="203">
        <v>61.68</v>
      </c>
      <c r="N79" s="203">
        <v>50.18</v>
      </c>
      <c r="O79" s="203">
        <v>70.89</v>
      </c>
      <c r="P79" s="203">
        <v>26.63</v>
      </c>
      <c r="Q79" s="203">
        <v>0</v>
      </c>
      <c r="R79" s="203">
        <v>18.010000000000002</v>
      </c>
      <c r="S79" s="203">
        <v>11.21</v>
      </c>
      <c r="T79" s="203">
        <v>0</v>
      </c>
      <c r="U79" s="203">
        <v>49.47</v>
      </c>
      <c r="V79" s="203">
        <v>8.8000000000000007</v>
      </c>
      <c r="W79" s="203">
        <v>19.72</v>
      </c>
      <c r="X79" s="203">
        <v>62.67</v>
      </c>
      <c r="Y79" s="203">
        <v>0</v>
      </c>
      <c r="Z79" s="203">
        <v>89.14</v>
      </c>
      <c r="AA79" s="203">
        <v>0</v>
      </c>
      <c r="AB79" s="203">
        <v>0</v>
      </c>
      <c r="AC79" s="203">
        <v>3.63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-0.93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155.53</v>
      </c>
      <c r="L80" s="203">
        <v>122.82</v>
      </c>
      <c r="M80" s="203">
        <v>61.68</v>
      </c>
      <c r="N80" s="203">
        <v>50.18</v>
      </c>
      <c r="O80" s="203">
        <v>70.89</v>
      </c>
      <c r="P80" s="203">
        <v>26.63</v>
      </c>
      <c r="Q80" s="203">
        <v>0</v>
      </c>
      <c r="R80" s="203">
        <v>18.010000000000002</v>
      </c>
      <c r="S80" s="203">
        <v>11.21</v>
      </c>
      <c r="T80" s="203">
        <v>0</v>
      </c>
      <c r="U80" s="203">
        <v>49.47</v>
      </c>
      <c r="V80" s="203">
        <v>8.8000000000000007</v>
      </c>
      <c r="W80" s="203">
        <v>19.72</v>
      </c>
      <c r="X80" s="203">
        <v>62.67</v>
      </c>
      <c r="Y80" s="203">
        <v>0</v>
      </c>
      <c r="Z80" s="203">
        <v>89.14</v>
      </c>
      <c r="AA80" s="203">
        <v>0</v>
      </c>
      <c r="AB80" s="203">
        <v>0</v>
      </c>
      <c r="AC80" s="203">
        <v>3.63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-0.93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155.53</v>
      </c>
      <c r="L81" s="203">
        <v>122.82</v>
      </c>
      <c r="M81" s="203">
        <v>61.68</v>
      </c>
      <c r="N81" s="203">
        <v>50.18</v>
      </c>
      <c r="O81" s="203">
        <v>70.89</v>
      </c>
      <c r="P81" s="203">
        <v>26.63</v>
      </c>
      <c r="Q81" s="203">
        <v>0</v>
      </c>
      <c r="R81" s="203">
        <v>18.010000000000002</v>
      </c>
      <c r="S81" s="203">
        <v>11.21</v>
      </c>
      <c r="T81" s="203">
        <v>0</v>
      </c>
      <c r="U81" s="203">
        <v>49.47</v>
      </c>
      <c r="V81" s="203">
        <v>8.8000000000000007</v>
      </c>
      <c r="W81" s="203">
        <v>19.72</v>
      </c>
      <c r="X81" s="203">
        <v>62.67</v>
      </c>
      <c r="Y81" s="203">
        <v>0</v>
      </c>
      <c r="Z81" s="203">
        <v>89.14</v>
      </c>
      <c r="AA81" s="203">
        <v>0</v>
      </c>
      <c r="AB81" s="203">
        <v>0</v>
      </c>
      <c r="AC81" s="203">
        <v>14.21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-0.93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155.53</v>
      </c>
      <c r="L82" s="203">
        <v>67.709999999999994</v>
      </c>
      <c r="M82" s="203">
        <v>61.68</v>
      </c>
      <c r="N82" s="203">
        <v>50.18</v>
      </c>
      <c r="O82" s="203">
        <v>70.89</v>
      </c>
      <c r="P82" s="203">
        <v>26.63</v>
      </c>
      <c r="Q82" s="203">
        <v>0</v>
      </c>
      <c r="R82" s="203">
        <v>18.010000000000002</v>
      </c>
      <c r="S82" s="203">
        <v>11.21</v>
      </c>
      <c r="T82" s="203">
        <v>0</v>
      </c>
      <c r="U82" s="203">
        <v>49.47</v>
      </c>
      <c r="V82" s="203">
        <v>8.8000000000000007</v>
      </c>
      <c r="W82" s="203">
        <v>19.72</v>
      </c>
      <c r="X82" s="203">
        <v>62.67</v>
      </c>
      <c r="Y82" s="203">
        <v>0</v>
      </c>
      <c r="Z82" s="203">
        <v>89.14</v>
      </c>
      <c r="AA82" s="203">
        <v>0</v>
      </c>
      <c r="AB82" s="203">
        <v>0</v>
      </c>
      <c r="AC82" s="203">
        <v>14.21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-0.93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155.53</v>
      </c>
      <c r="L83" s="203">
        <v>69.45</v>
      </c>
      <c r="M83" s="203">
        <v>61.68</v>
      </c>
      <c r="N83" s="203">
        <v>50.18</v>
      </c>
      <c r="O83" s="203">
        <v>70.89</v>
      </c>
      <c r="P83" s="203">
        <v>26.63</v>
      </c>
      <c r="Q83" s="203">
        <v>0</v>
      </c>
      <c r="R83" s="203">
        <v>18.21</v>
      </c>
      <c r="S83" s="203">
        <v>11.59</v>
      </c>
      <c r="T83" s="203">
        <v>0</v>
      </c>
      <c r="U83" s="203">
        <v>49.47</v>
      </c>
      <c r="V83" s="203">
        <v>7.71</v>
      </c>
      <c r="W83" s="203">
        <v>19.72</v>
      </c>
      <c r="X83" s="203">
        <v>62.67</v>
      </c>
      <c r="Y83" s="203">
        <v>0</v>
      </c>
      <c r="Z83" s="203">
        <v>89.14</v>
      </c>
      <c r="AA83" s="203">
        <v>0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81.67</v>
      </c>
      <c r="L84" s="203">
        <v>69.45</v>
      </c>
      <c r="M84" s="203">
        <v>61.68</v>
      </c>
      <c r="N84" s="203">
        <v>50.18</v>
      </c>
      <c r="O84" s="203">
        <v>70.89</v>
      </c>
      <c r="P84" s="203">
        <v>26.63</v>
      </c>
      <c r="Q84" s="203">
        <v>0</v>
      </c>
      <c r="R84" s="203">
        <v>18.010000000000002</v>
      </c>
      <c r="S84" s="203">
        <v>11.21</v>
      </c>
      <c r="T84" s="203">
        <v>0</v>
      </c>
      <c r="U84" s="203">
        <v>49.47</v>
      </c>
      <c r="V84" s="203">
        <v>7.71</v>
      </c>
      <c r="W84" s="203">
        <v>19.72</v>
      </c>
      <c r="X84" s="203">
        <v>62.67</v>
      </c>
      <c r="Y84" s="203">
        <v>0</v>
      </c>
      <c r="Z84" s="203">
        <v>89.14</v>
      </c>
      <c r="AA84" s="203">
        <v>0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81.680000000000007</v>
      </c>
      <c r="L85" s="203">
        <v>69.45</v>
      </c>
      <c r="M85" s="203">
        <v>61.68</v>
      </c>
      <c r="N85" s="203">
        <v>50.18</v>
      </c>
      <c r="O85" s="203">
        <v>70.89</v>
      </c>
      <c r="P85" s="203">
        <v>26.63</v>
      </c>
      <c r="Q85" s="203">
        <v>0</v>
      </c>
      <c r="R85" s="203">
        <v>18.010000000000002</v>
      </c>
      <c r="S85" s="203">
        <v>11.21</v>
      </c>
      <c r="T85" s="203">
        <v>0</v>
      </c>
      <c r="U85" s="203">
        <v>50.07</v>
      </c>
      <c r="V85" s="203">
        <v>7.71</v>
      </c>
      <c r="W85" s="203">
        <v>19.72</v>
      </c>
      <c r="X85" s="203">
        <v>62.67</v>
      </c>
      <c r="Y85" s="203">
        <v>0</v>
      </c>
      <c r="Z85" s="203">
        <v>89.14</v>
      </c>
      <c r="AA85" s="203">
        <v>0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81.680000000000007</v>
      </c>
      <c r="L86" s="203">
        <v>69.45</v>
      </c>
      <c r="M86" s="203">
        <v>61.68</v>
      </c>
      <c r="N86" s="203">
        <v>50.18</v>
      </c>
      <c r="O86" s="203">
        <v>70.89</v>
      </c>
      <c r="P86" s="203">
        <v>26.63</v>
      </c>
      <c r="Q86" s="203">
        <v>0</v>
      </c>
      <c r="R86" s="203">
        <v>7.52</v>
      </c>
      <c r="S86" s="203">
        <v>4.57</v>
      </c>
      <c r="T86" s="203">
        <v>0</v>
      </c>
      <c r="U86" s="203">
        <v>50.07</v>
      </c>
      <c r="V86" s="203">
        <v>7.71</v>
      </c>
      <c r="W86" s="203">
        <v>19.72</v>
      </c>
      <c r="X86" s="203">
        <v>62.67</v>
      </c>
      <c r="Y86" s="203">
        <v>0</v>
      </c>
      <c r="Z86" s="203">
        <v>89.14</v>
      </c>
      <c r="AA86" s="203">
        <v>0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84.71</v>
      </c>
      <c r="L87" s="203">
        <v>69.45</v>
      </c>
      <c r="M87" s="203">
        <v>61.68</v>
      </c>
      <c r="N87" s="203">
        <v>50.18</v>
      </c>
      <c r="O87" s="203">
        <v>70.89</v>
      </c>
      <c r="P87" s="203">
        <v>26.63</v>
      </c>
      <c r="Q87" s="203">
        <v>0</v>
      </c>
      <c r="R87" s="203">
        <v>7.52</v>
      </c>
      <c r="S87" s="203">
        <v>4.57</v>
      </c>
      <c r="T87" s="203">
        <v>0</v>
      </c>
      <c r="U87" s="203">
        <v>50.07</v>
      </c>
      <c r="V87" s="203">
        <v>7.97</v>
      </c>
      <c r="W87" s="203">
        <v>19.71</v>
      </c>
      <c r="X87" s="203">
        <v>62.67</v>
      </c>
      <c r="Y87" s="203">
        <v>0</v>
      </c>
      <c r="Z87" s="203">
        <v>89.13</v>
      </c>
      <c r="AA87" s="203">
        <v>0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-0.93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84.71</v>
      </c>
      <c r="L88" s="203">
        <v>69.45</v>
      </c>
      <c r="M88" s="203">
        <v>61.68</v>
      </c>
      <c r="N88" s="203">
        <v>50.18</v>
      </c>
      <c r="O88" s="203">
        <v>70.89</v>
      </c>
      <c r="P88" s="203">
        <v>26.63</v>
      </c>
      <c r="Q88" s="203">
        <v>0</v>
      </c>
      <c r="R88" s="203">
        <v>7.52</v>
      </c>
      <c r="S88" s="203">
        <v>4.57</v>
      </c>
      <c r="T88" s="203">
        <v>0</v>
      </c>
      <c r="U88" s="203">
        <v>50.07</v>
      </c>
      <c r="V88" s="203">
        <v>7.97</v>
      </c>
      <c r="W88" s="203">
        <v>19.71</v>
      </c>
      <c r="X88" s="203">
        <v>62.67</v>
      </c>
      <c r="Y88" s="203">
        <v>0</v>
      </c>
      <c r="Z88" s="203">
        <v>89.13</v>
      </c>
      <c r="AA88" s="203">
        <v>0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-0.93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84.71</v>
      </c>
      <c r="L89" s="203">
        <v>69.45</v>
      </c>
      <c r="M89" s="203">
        <v>61.68</v>
      </c>
      <c r="N89" s="203">
        <v>50.18</v>
      </c>
      <c r="O89" s="203">
        <v>70.89</v>
      </c>
      <c r="P89" s="203">
        <v>26.63</v>
      </c>
      <c r="Q89" s="203">
        <v>0</v>
      </c>
      <c r="R89" s="203">
        <v>7.52</v>
      </c>
      <c r="S89" s="203">
        <v>4.57</v>
      </c>
      <c r="T89" s="203">
        <v>0</v>
      </c>
      <c r="U89" s="203">
        <v>50.07</v>
      </c>
      <c r="V89" s="203">
        <v>7.97</v>
      </c>
      <c r="W89" s="203">
        <v>19.71</v>
      </c>
      <c r="X89" s="203">
        <v>62.67</v>
      </c>
      <c r="Y89" s="203">
        <v>0</v>
      </c>
      <c r="Z89" s="203">
        <v>89.13</v>
      </c>
      <c r="AA89" s="203">
        <v>19.350000000000001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-0.93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84.71</v>
      </c>
      <c r="L90" s="203">
        <v>69.45</v>
      </c>
      <c r="M90" s="203">
        <v>61.68</v>
      </c>
      <c r="N90" s="203">
        <v>50.18</v>
      </c>
      <c r="O90" s="203">
        <v>70.89</v>
      </c>
      <c r="P90" s="203">
        <v>26.63</v>
      </c>
      <c r="Q90" s="203">
        <v>0</v>
      </c>
      <c r="R90" s="203">
        <v>7.52</v>
      </c>
      <c r="S90" s="203">
        <v>4.57</v>
      </c>
      <c r="T90" s="203">
        <v>0</v>
      </c>
      <c r="U90" s="203">
        <v>50.07</v>
      </c>
      <c r="V90" s="203">
        <v>7.97</v>
      </c>
      <c r="W90" s="203">
        <v>19.71</v>
      </c>
      <c r="X90" s="203">
        <v>62.67</v>
      </c>
      <c r="Y90" s="203">
        <v>0</v>
      </c>
      <c r="Z90" s="203">
        <v>89.13</v>
      </c>
      <c r="AA90" s="203">
        <v>19.350000000000001</v>
      </c>
      <c r="AB90" s="203">
        <v>0</v>
      </c>
      <c r="AC90" s="203">
        <v>14.21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-0.93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84.71</v>
      </c>
      <c r="L91" s="203">
        <v>69.45</v>
      </c>
      <c r="M91" s="203">
        <v>61.68</v>
      </c>
      <c r="N91" s="203">
        <v>50.18</v>
      </c>
      <c r="O91" s="203">
        <v>70.89</v>
      </c>
      <c r="P91" s="203">
        <v>19.64</v>
      </c>
      <c r="Q91" s="203">
        <v>0</v>
      </c>
      <c r="R91" s="203">
        <v>9.31</v>
      </c>
      <c r="S91" s="203">
        <v>5.83</v>
      </c>
      <c r="T91" s="203">
        <v>0</v>
      </c>
      <c r="U91" s="203">
        <v>50.07</v>
      </c>
      <c r="V91" s="203">
        <v>7.97</v>
      </c>
      <c r="W91" s="203">
        <v>19.71</v>
      </c>
      <c r="X91" s="203">
        <v>62.67</v>
      </c>
      <c r="Y91" s="203">
        <v>0</v>
      </c>
      <c r="Z91" s="203">
        <v>89.13</v>
      </c>
      <c r="AA91" s="203">
        <v>19.350000000000001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84.71</v>
      </c>
      <c r="L92" s="203">
        <v>69.45</v>
      </c>
      <c r="M92" s="203">
        <v>61.68</v>
      </c>
      <c r="N92" s="203">
        <v>50.18</v>
      </c>
      <c r="O92" s="203">
        <v>70.89</v>
      </c>
      <c r="P92" s="203">
        <v>19.64</v>
      </c>
      <c r="Q92" s="203">
        <v>0</v>
      </c>
      <c r="R92" s="203">
        <v>9.31</v>
      </c>
      <c r="S92" s="203">
        <v>5.83</v>
      </c>
      <c r="T92" s="203">
        <v>0</v>
      </c>
      <c r="U92" s="203">
        <v>50.07</v>
      </c>
      <c r="V92" s="203">
        <v>7.97</v>
      </c>
      <c r="W92" s="203">
        <v>19.71</v>
      </c>
      <c r="X92" s="203">
        <v>62.67</v>
      </c>
      <c r="Y92" s="203">
        <v>0</v>
      </c>
      <c r="Z92" s="203">
        <v>89.13</v>
      </c>
      <c r="AA92" s="203">
        <v>19.350000000000001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84.71</v>
      </c>
      <c r="L93" s="203">
        <v>69.45</v>
      </c>
      <c r="M93" s="203">
        <v>61.68</v>
      </c>
      <c r="N93" s="203">
        <v>50.18</v>
      </c>
      <c r="O93" s="203">
        <v>70.89</v>
      </c>
      <c r="P93" s="203">
        <v>19.64</v>
      </c>
      <c r="Q93" s="203">
        <v>0</v>
      </c>
      <c r="R93" s="203">
        <v>9.31</v>
      </c>
      <c r="S93" s="203">
        <v>5.83</v>
      </c>
      <c r="T93" s="203">
        <v>0</v>
      </c>
      <c r="U93" s="203">
        <v>50.07</v>
      </c>
      <c r="V93" s="203">
        <v>0</v>
      </c>
      <c r="W93" s="203">
        <v>4.83</v>
      </c>
      <c r="X93" s="203">
        <v>14.51</v>
      </c>
      <c r="Y93" s="203">
        <v>0</v>
      </c>
      <c r="Z93" s="203">
        <v>58.55</v>
      </c>
      <c r="AA93" s="203">
        <v>19.350000000000001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84.71</v>
      </c>
      <c r="L94" s="203">
        <v>69.45</v>
      </c>
      <c r="M94" s="203">
        <v>61.68</v>
      </c>
      <c r="N94" s="203">
        <v>50.18</v>
      </c>
      <c r="O94" s="203">
        <v>70.89</v>
      </c>
      <c r="P94" s="203">
        <v>19.64</v>
      </c>
      <c r="Q94" s="203">
        <v>0</v>
      </c>
      <c r="R94" s="203">
        <v>9.31</v>
      </c>
      <c r="S94" s="203">
        <v>5.83</v>
      </c>
      <c r="T94" s="203">
        <v>0</v>
      </c>
      <c r="U94" s="203">
        <v>50.07</v>
      </c>
      <c r="V94" s="203">
        <v>0</v>
      </c>
      <c r="W94" s="203">
        <v>4.83</v>
      </c>
      <c r="X94" s="203">
        <v>14.51</v>
      </c>
      <c r="Y94" s="203">
        <v>0</v>
      </c>
      <c r="Z94" s="203">
        <v>58.55</v>
      </c>
      <c r="AA94" s="203">
        <v>19.350000000000001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84.71</v>
      </c>
      <c r="L95" s="203">
        <v>69.45</v>
      </c>
      <c r="M95" s="203">
        <v>61.68</v>
      </c>
      <c r="N95" s="203">
        <v>50.18</v>
      </c>
      <c r="O95" s="203">
        <v>70.89</v>
      </c>
      <c r="P95" s="203">
        <v>19.64</v>
      </c>
      <c r="Q95" s="203">
        <v>0</v>
      </c>
      <c r="R95" s="203">
        <v>9.31</v>
      </c>
      <c r="S95" s="203">
        <v>5.83</v>
      </c>
      <c r="T95" s="203">
        <v>0</v>
      </c>
      <c r="U95" s="203">
        <v>50.07</v>
      </c>
      <c r="V95" s="203">
        <v>0</v>
      </c>
      <c r="W95" s="203">
        <v>4.83</v>
      </c>
      <c r="X95" s="203">
        <v>14.51</v>
      </c>
      <c r="Y95" s="203">
        <v>0</v>
      </c>
      <c r="Z95" s="203">
        <v>58.55</v>
      </c>
      <c r="AA95" s="203">
        <v>19.350000000000001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84.71</v>
      </c>
      <c r="L96" s="203">
        <v>69.45</v>
      </c>
      <c r="M96" s="203">
        <v>61.68</v>
      </c>
      <c r="N96" s="203">
        <v>50.18</v>
      </c>
      <c r="O96" s="203">
        <v>70.89</v>
      </c>
      <c r="P96" s="203">
        <v>19.64</v>
      </c>
      <c r="Q96" s="203">
        <v>0</v>
      </c>
      <c r="R96" s="203">
        <v>9.31</v>
      </c>
      <c r="S96" s="203">
        <v>5.83</v>
      </c>
      <c r="T96" s="203">
        <v>0</v>
      </c>
      <c r="U96" s="203">
        <v>50.07</v>
      </c>
      <c r="V96" s="203">
        <v>0</v>
      </c>
      <c r="W96" s="203">
        <v>4.83</v>
      </c>
      <c r="X96" s="203">
        <v>14.51</v>
      </c>
      <c r="Y96" s="203">
        <v>0</v>
      </c>
      <c r="Z96" s="203">
        <v>58.55</v>
      </c>
      <c r="AA96" s="203">
        <v>19.350000000000001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84.7</v>
      </c>
      <c r="L97" s="203">
        <v>69.45</v>
      </c>
      <c r="M97" s="203">
        <v>61.68</v>
      </c>
      <c r="N97" s="203">
        <v>50.18</v>
      </c>
      <c r="O97" s="203">
        <v>70.89</v>
      </c>
      <c r="P97" s="203">
        <v>19.64</v>
      </c>
      <c r="Q97" s="203">
        <v>0</v>
      </c>
      <c r="R97" s="203">
        <v>9.31</v>
      </c>
      <c r="S97" s="203">
        <v>5.83</v>
      </c>
      <c r="T97" s="203">
        <v>0</v>
      </c>
      <c r="U97" s="203">
        <v>50.07</v>
      </c>
      <c r="V97" s="203">
        <v>0</v>
      </c>
      <c r="W97" s="203">
        <v>4.83</v>
      </c>
      <c r="X97" s="203">
        <v>14.51</v>
      </c>
      <c r="Y97" s="203">
        <v>0</v>
      </c>
      <c r="Z97" s="203">
        <v>58.55</v>
      </c>
      <c r="AA97" s="203">
        <v>19.350000000000001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84.71</v>
      </c>
      <c r="L98" s="203">
        <v>69.45</v>
      </c>
      <c r="M98" s="203">
        <v>61.68</v>
      </c>
      <c r="N98" s="203">
        <v>50.18</v>
      </c>
      <c r="O98" s="203">
        <v>70.89</v>
      </c>
      <c r="P98" s="203">
        <v>19.64</v>
      </c>
      <c r="Q98" s="203">
        <v>0</v>
      </c>
      <c r="R98" s="203">
        <v>9.31</v>
      </c>
      <c r="S98" s="203">
        <v>5.83</v>
      </c>
      <c r="T98" s="203">
        <v>0</v>
      </c>
      <c r="U98" s="203">
        <v>50.07</v>
      </c>
      <c r="V98" s="203">
        <v>0</v>
      </c>
      <c r="W98" s="203">
        <v>4.83</v>
      </c>
      <c r="X98" s="203">
        <v>14.51</v>
      </c>
      <c r="Y98" s="203">
        <v>0</v>
      </c>
      <c r="Z98" s="203">
        <v>58.55</v>
      </c>
      <c r="AA98" s="203">
        <v>19.350000000000001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2.1508624999999992</v>
      </c>
      <c r="L99">
        <f t="shared" si="0"/>
        <v>1.7216624999999981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0.62514000000000103</v>
      </c>
      <c r="Q99">
        <f t="shared" si="0"/>
        <v>0</v>
      </c>
      <c r="R99">
        <f t="shared" si="0"/>
        <v>0.22811999999999993</v>
      </c>
      <c r="S99">
        <f t="shared" si="0"/>
        <v>0.13663249999999991</v>
      </c>
      <c r="T99">
        <f t="shared" si="0"/>
        <v>0</v>
      </c>
      <c r="U99">
        <f t="shared" si="0"/>
        <v>1.1920799999999971</v>
      </c>
      <c r="V99">
        <f t="shared" si="0"/>
        <v>9.0280000000000055E-2</v>
      </c>
      <c r="W99">
        <f t="shared" si="0"/>
        <v>0.26290750000000002</v>
      </c>
      <c r="X99">
        <f t="shared" si="0"/>
        <v>0.82117500000000099</v>
      </c>
      <c r="Y99">
        <f t="shared" si="0"/>
        <v>0</v>
      </c>
      <c r="Z99">
        <f t="shared" si="0"/>
        <v>1.5638750000000012</v>
      </c>
      <c r="AA99">
        <f t="shared" si="0"/>
        <v>4.8374999999999994E-2</v>
      </c>
      <c r="AB99">
        <f t="shared" si="0"/>
        <v>0</v>
      </c>
      <c r="AC99">
        <f t="shared" si="0"/>
        <v>0.32937000000000044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-3.0195000000000093E-2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0.37352749999999996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27.3</v>
      </c>
      <c r="L3" s="203">
        <v>20.13</v>
      </c>
      <c r="M3" s="203">
        <v>0</v>
      </c>
      <c r="N3" s="203">
        <v>29.02</v>
      </c>
      <c r="O3" s="203">
        <v>48.73</v>
      </c>
      <c r="P3" s="203">
        <v>66.78</v>
      </c>
      <c r="Q3" s="203">
        <v>0</v>
      </c>
      <c r="R3" s="203">
        <v>5.38</v>
      </c>
      <c r="S3" s="203">
        <v>3.36</v>
      </c>
      <c r="T3" s="203">
        <v>0</v>
      </c>
      <c r="U3" s="203">
        <v>235.72</v>
      </c>
      <c r="V3" s="203">
        <v>5.0999999999999996</v>
      </c>
      <c r="W3" s="203">
        <v>3.87</v>
      </c>
      <c r="X3" s="203">
        <v>36.25</v>
      </c>
      <c r="Y3" s="203">
        <v>0</v>
      </c>
      <c r="Z3" s="203">
        <v>32.47</v>
      </c>
      <c r="AA3" s="203">
        <v>0</v>
      </c>
      <c r="AB3" s="203">
        <v>0</v>
      </c>
      <c r="AC3" s="203">
        <v>7.95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27.3</v>
      </c>
      <c r="L4" s="203">
        <v>20.13</v>
      </c>
      <c r="M4" s="203">
        <v>0</v>
      </c>
      <c r="N4" s="203">
        <v>29.02</v>
      </c>
      <c r="O4" s="203">
        <v>48.73</v>
      </c>
      <c r="P4" s="203">
        <v>66.78</v>
      </c>
      <c r="Q4" s="203">
        <v>0</v>
      </c>
      <c r="R4" s="203">
        <v>5.38</v>
      </c>
      <c r="S4" s="203">
        <v>3.36</v>
      </c>
      <c r="T4" s="203">
        <v>0</v>
      </c>
      <c r="U4" s="203">
        <v>235.72</v>
      </c>
      <c r="V4" s="203">
        <v>5.0999999999999996</v>
      </c>
      <c r="W4" s="203">
        <v>3.87</v>
      </c>
      <c r="X4" s="203">
        <v>36.25</v>
      </c>
      <c r="Y4" s="203">
        <v>0</v>
      </c>
      <c r="Z4" s="203">
        <v>32.47</v>
      </c>
      <c r="AA4" s="203">
        <v>0</v>
      </c>
      <c r="AB4" s="203">
        <v>0</v>
      </c>
      <c r="AC4" s="203">
        <v>7.95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27.32</v>
      </c>
      <c r="L5" s="203">
        <v>20.13</v>
      </c>
      <c r="M5" s="203">
        <v>0</v>
      </c>
      <c r="N5" s="203">
        <v>29.02</v>
      </c>
      <c r="O5" s="203">
        <v>48.73</v>
      </c>
      <c r="P5" s="203">
        <v>66.78</v>
      </c>
      <c r="Q5" s="203">
        <v>0</v>
      </c>
      <c r="R5" s="203">
        <v>5.22</v>
      </c>
      <c r="S5" s="203">
        <v>3.19</v>
      </c>
      <c r="T5" s="203">
        <v>0</v>
      </c>
      <c r="U5" s="203">
        <v>235.72</v>
      </c>
      <c r="V5" s="203">
        <v>5.0999999999999996</v>
      </c>
      <c r="W5" s="203">
        <v>3.87</v>
      </c>
      <c r="X5" s="203">
        <v>36.25</v>
      </c>
      <c r="Y5" s="203">
        <v>0</v>
      </c>
      <c r="Z5" s="203">
        <v>22.25</v>
      </c>
      <c r="AA5" s="203">
        <v>0</v>
      </c>
      <c r="AB5" s="203">
        <v>0</v>
      </c>
      <c r="AC5" s="203">
        <v>7.95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27.33</v>
      </c>
      <c r="L6" s="203">
        <v>20.13</v>
      </c>
      <c r="M6" s="203">
        <v>0</v>
      </c>
      <c r="N6" s="203">
        <v>29.02</v>
      </c>
      <c r="O6" s="203">
        <v>48.73</v>
      </c>
      <c r="P6" s="203">
        <v>66.78</v>
      </c>
      <c r="Q6" s="203">
        <v>0</v>
      </c>
      <c r="R6" s="203">
        <v>5.22</v>
      </c>
      <c r="S6" s="203">
        <v>3.19</v>
      </c>
      <c r="T6" s="203">
        <v>0</v>
      </c>
      <c r="U6" s="203">
        <v>235.72</v>
      </c>
      <c r="V6" s="203">
        <v>0</v>
      </c>
      <c r="W6" s="203">
        <v>3.87</v>
      </c>
      <c r="X6" s="203">
        <v>14.51</v>
      </c>
      <c r="Y6" s="203">
        <v>0</v>
      </c>
      <c r="Z6" s="203">
        <v>22.25</v>
      </c>
      <c r="AA6" s="203">
        <v>0</v>
      </c>
      <c r="AB6" s="203">
        <v>0</v>
      </c>
      <c r="AC6" s="203">
        <v>7.95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27.32</v>
      </c>
      <c r="L7" s="203">
        <v>20.13</v>
      </c>
      <c r="M7" s="203">
        <v>0</v>
      </c>
      <c r="N7" s="203">
        <v>29.02</v>
      </c>
      <c r="O7" s="203">
        <v>48.73</v>
      </c>
      <c r="P7" s="203">
        <v>66.78</v>
      </c>
      <c r="Q7" s="203">
        <v>0</v>
      </c>
      <c r="R7" s="203">
        <v>5.22</v>
      </c>
      <c r="S7" s="203">
        <v>3.19</v>
      </c>
      <c r="T7" s="203">
        <v>0</v>
      </c>
      <c r="U7" s="203">
        <v>235.72</v>
      </c>
      <c r="V7" s="203">
        <v>0</v>
      </c>
      <c r="W7" s="203">
        <v>3.87</v>
      </c>
      <c r="X7" s="203">
        <v>14.51</v>
      </c>
      <c r="Y7" s="203">
        <v>0</v>
      </c>
      <c r="Z7" s="203">
        <v>33.17</v>
      </c>
      <c r="AA7" s="203">
        <v>0</v>
      </c>
      <c r="AB7" s="203">
        <v>0</v>
      </c>
      <c r="AC7" s="203">
        <v>8.3000000000000007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27.33</v>
      </c>
      <c r="L8" s="203">
        <v>20.13</v>
      </c>
      <c r="M8" s="203">
        <v>0</v>
      </c>
      <c r="N8" s="203">
        <v>29.02</v>
      </c>
      <c r="O8" s="203">
        <v>48.73</v>
      </c>
      <c r="P8" s="203">
        <v>66.78</v>
      </c>
      <c r="Q8" s="203">
        <v>0</v>
      </c>
      <c r="R8" s="203">
        <v>5.22</v>
      </c>
      <c r="S8" s="203">
        <v>3.19</v>
      </c>
      <c r="T8" s="203">
        <v>0</v>
      </c>
      <c r="U8" s="203">
        <v>235.72</v>
      </c>
      <c r="V8" s="203">
        <v>0</v>
      </c>
      <c r="W8" s="203">
        <v>3.87</v>
      </c>
      <c r="X8" s="203">
        <v>14.51</v>
      </c>
      <c r="Y8" s="203">
        <v>0</v>
      </c>
      <c r="Z8" s="203">
        <v>22.25</v>
      </c>
      <c r="AA8" s="203">
        <v>0</v>
      </c>
      <c r="AB8" s="203">
        <v>0</v>
      </c>
      <c r="AC8" s="203">
        <v>8.3000000000000007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27.32</v>
      </c>
      <c r="L9" s="203">
        <v>20.13</v>
      </c>
      <c r="M9" s="203">
        <v>0</v>
      </c>
      <c r="N9" s="203">
        <v>29.02</v>
      </c>
      <c r="O9" s="203">
        <v>48.73</v>
      </c>
      <c r="P9" s="203">
        <v>66.78</v>
      </c>
      <c r="Q9" s="203">
        <v>0</v>
      </c>
      <c r="R9" s="203">
        <v>5.38</v>
      </c>
      <c r="S9" s="203">
        <v>3.36</v>
      </c>
      <c r="T9" s="203">
        <v>0</v>
      </c>
      <c r="U9" s="203">
        <v>235.72</v>
      </c>
      <c r="V9" s="203">
        <v>0</v>
      </c>
      <c r="W9" s="203">
        <v>3.87</v>
      </c>
      <c r="X9" s="203">
        <v>14.51</v>
      </c>
      <c r="Y9" s="203">
        <v>0</v>
      </c>
      <c r="Z9" s="203">
        <v>33.17</v>
      </c>
      <c r="AA9" s="203">
        <v>0</v>
      </c>
      <c r="AB9" s="203">
        <v>0</v>
      </c>
      <c r="AC9" s="203">
        <v>8.3000000000000007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27.33</v>
      </c>
      <c r="L10" s="203">
        <v>20.13</v>
      </c>
      <c r="M10" s="203">
        <v>0</v>
      </c>
      <c r="N10" s="203">
        <v>29.02</v>
      </c>
      <c r="O10" s="203">
        <v>48.73</v>
      </c>
      <c r="P10" s="203">
        <v>66.78</v>
      </c>
      <c r="Q10" s="203">
        <v>0</v>
      </c>
      <c r="R10" s="203">
        <v>5.38</v>
      </c>
      <c r="S10" s="203">
        <v>3.36</v>
      </c>
      <c r="T10" s="203">
        <v>0</v>
      </c>
      <c r="U10" s="203">
        <v>235.72</v>
      </c>
      <c r="V10" s="203">
        <v>0</v>
      </c>
      <c r="W10" s="203">
        <v>3.87</v>
      </c>
      <c r="X10" s="203">
        <v>14.51</v>
      </c>
      <c r="Y10" s="203">
        <v>0</v>
      </c>
      <c r="Z10" s="203">
        <v>33.17</v>
      </c>
      <c r="AA10" s="203">
        <v>0</v>
      </c>
      <c r="AB10" s="203">
        <v>0</v>
      </c>
      <c r="AC10" s="203">
        <v>8.3000000000000007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27.32</v>
      </c>
      <c r="L11" s="203">
        <v>20.13</v>
      </c>
      <c r="M11" s="203">
        <v>0</v>
      </c>
      <c r="N11" s="203">
        <v>29.02</v>
      </c>
      <c r="O11" s="203">
        <v>48.73</v>
      </c>
      <c r="P11" s="203">
        <v>66.78</v>
      </c>
      <c r="Q11" s="203">
        <v>0</v>
      </c>
      <c r="R11" s="203">
        <v>5.38</v>
      </c>
      <c r="S11" s="203">
        <v>3.38</v>
      </c>
      <c r="T11" s="203">
        <v>0</v>
      </c>
      <c r="U11" s="203">
        <v>235.72</v>
      </c>
      <c r="V11" s="203">
        <v>0</v>
      </c>
      <c r="W11" s="203">
        <v>3.87</v>
      </c>
      <c r="X11" s="203">
        <v>14.51</v>
      </c>
      <c r="Y11" s="203">
        <v>0</v>
      </c>
      <c r="Z11" s="203">
        <v>33.17</v>
      </c>
      <c r="AA11" s="203">
        <v>0</v>
      </c>
      <c r="AB11" s="203">
        <v>0</v>
      </c>
      <c r="AC11" s="203">
        <v>8.3000000000000007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27.33</v>
      </c>
      <c r="L12" s="203">
        <v>20.13</v>
      </c>
      <c r="M12" s="203">
        <v>0</v>
      </c>
      <c r="N12" s="203">
        <v>29.02</v>
      </c>
      <c r="O12" s="203">
        <v>48.73</v>
      </c>
      <c r="P12" s="203">
        <v>66.78</v>
      </c>
      <c r="Q12" s="203">
        <v>0</v>
      </c>
      <c r="R12" s="203">
        <v>5.38</v>
      </c>
      <c r="S12" s="203">
        <v>3.38</v>
      </c>
      <c r="T12" s="203">
        <v>0</v>
      </c>
      <c r="U12" s="203">
        <v>235.72</v>
      </c>
      <c r="V12" s="203">
        <v>0</v>
      </c>
      <c r="W12" s="203">
        <v>3.87</v>
      </c>
      <c r="X12" s="203">
        <v>14.51</v>
      </c>
      <c r="Y12" s="203">
        <v>0</v>
      </c>
      <c r="Z12" s="203">
        <v>33.17</v>
      </c>
      <c r="AA12" s="203">
        <v>0</v>
      </c>
      <c r="AB12" s="203">
        <v>0</v>
      </c>
      <c r="AC12" s="203">
        <v>8.3000000000000007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27.32</v>
      </c>
      <c r="L13" s="203">
        <v>20.28</v>
      </c>
      <c r="M13" s="203">
        <v>0</v>
      </c>
      <c r="N13" s="203">
        <v>29.02</v>
      </c>
      <c r="O13" s="203">
        <v>48.73</v>
      </c>
      <c r="P13" s="203">
        <v>66.78</v>
      </c>
      <c r="Q13" s="203">
        <v>0</v>
      </c>
      <c r="R13" s="203">
        <v>5.14</v>
      </c>
      <c r="S13" s="203">
        <v>3.15</v>
      </c>
      <c r="T13" s="203">
        <v>0</v>
      </c>
      <c r="U13" s="203">
        <v>235.72</v>
      </c>
      <c r="V13" s="203">
        <v>0</v>
      </c>
      <c r="W13" s="203">
        <v>3.87</v>
      </c>
      <c r="X13" s="203">
        <v>14.51</v>
      </c>
      <c r="Y13" s="203">
        <v>0</v>
      </c>
      <c r="Z13" s="203">
        <v>33.17</v>
      </c>
      <c r="AA13" s="203">
        <v>0</v>
      </c>
      <c r="AB13" s="203">
        <v>0</v>
      </c>
      <c r="AC13" s="203">
        <v>8.3000000000000007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27.33</v>
      </c>
      <c r="L14" s="203">
        <v>20.28</v>
      </c>
      <c r="M14" s="203">
        <v>0</v>
      </c>
      <c r="N14" s="203">
        <v>29.02</v>
      </c>
      <c r="O14" s="203">
        <v>48.73</v>
      </c>
      <c r="P14" s="203">
        <v>66.78</v>
      </c>
      <c r="Q14" s="203">
        <v>0</v>
      </c>
      <c r="R14" s="203">
        <v>5.14</v>
      </c>
      <c r="S14" s="203">
        <v>3.15</v>
      </c>
      <c r="T14" s="203">
        <v>0</v>
      </c>
      <c r="U14" s="203">
        <v>235.72</v>
      </c>
      <c r="V14" s="203">
        <v>0</v>
      </c>
      <c r="W14" s="203">
        <v>3.87</v>
      </c>
      <c r="X14" s="203">
        <v>14.51</v>
      </c>
      <c r="Y14" s="203">
        <v>0</v>
      </c>
      <c r="Z14" s="203">
        <v>33.17</v>
      </c>
      <c r="AA14" s="203">
        <v>0</v>
      </c>
      <c r="AB14" s="203">
        <v>0</v>
      </c>
      <c r="AC14" s="203">
        <v>8.3000000000000007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27.32</v>
      </c>
      <c r="L15" s="203">
        <v>20.28</v>
      </c>
      <c r="M15" s="203">
        <v>0</v>
      </c>
      <c r="N15" s="203">
        <v>29.02</v>
      </c>
      <c r="O15" s="203">
        <v>48.73</v>
      </c>
      <c r="P15" s="203">
        <v>66.78</v>
      </c>
      <c r="Q15" s="203">
        <v>0</v>
      </c>
      <c r="R15" s="203">
        <v>5.14</v>
      </c>
      <c r="S15" s="203">
        <v>3.15</v>
      </c>
      <c r="T15" s="203">
        <v>0</v>
      </c>
      <c r="U15" s="203">
        <v>235.72</v>
      </c>
      <c r="V15" s="203">
        <v>0</v>
      </c>
      <c r="W15" s="203">
        <v>3.87</v>
      </c>
      <c r="X15" s="203">
        <v>14.51</v>
      </c>
      <c r="Y15" s="203">
        <v>0</v>
      </c>
      <c r="Z15" s="203">
        <v>33.17</v>
      </c>
      <c r="AA15" s="203">
        <v>0</v>
      </c>
      <c r="AB15" s="203">
        <v>0</v>
      </c>
      <c r="AC15" s="203">
        <v>8.3000000000000007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27.33</v>
      </c>
      <c r="L16" s="203">
        <v>20.28</v>
      </c>
      <c r="M16" s="203">
        <v>0</v>
      </c>
      <c r="N16" s="203">
        <v>29.02</v>
      </c>
      <c r="O16" s="203">
        <v>48.73</v>
      </c>
      <c r="P16" s="203">
        <v>66.78</v>
      </c>
      <c r="Q16" s="203">
        <v>0</v>
      </c>
      <c r="R16" s="203">
        <v>5.14</v>
      </c>
      <c r="S16" s="203">
        <v>3.15</v>
      </c>
      <c r="T16" s="203">
        <v>0</v>
      </c>
      <c r="U16" s="203">
        <v>235.72</v>
      </c>
      <c r="V16" s="203">
        <v>0</v>
      </c>
      <c r="W16" s="203">
        <v>3.87</v>
      </c>
      <c r="X16" s="203">
        <v>14.51</v>
      </c>
      <c r="Y16" s="203">
        <v>0</v>
      </c>
      <c r="Z16" s="203">
        <v>33.17</v>
      </c>
      <c r="AA16" s="203">
        <v>0</v>
      </c>
      <c r="AB16" s="203">
        <v>0</v>
      </c>
      <c r="AC16" s="203">
        <v>8.3000000000000007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27.32</v>
      </c>
      <c r="L17" s="203">
        <v>20.28</v>
      </c>
      <c r="M17" s="203">
        <v>0</v>
      </c>
      <c r="N17" s="203">
        <v>29.02</v>
      </c>
      <c r="O17" s="203">
        <v>48.73</v>
      </c>
      <c r="P17" s="203">
        <v>66.78</v>
      </c>
      <c r="Q17" s="203">
        <v>0</v>
      </c>
      <c r="R17" s="203">
        <v>5.14</v>
      </c>
      <c r="S17" s="203">
        <v>3.15</v>
      </c>
      <c r="T17" s="203">
        <v>0</v>
      </c>
      <c r="U17" s="203">
        <v>235.72</v>
      </c>
      <c r="V17" s="203">
        <v>0</v>
      </c>
      <c r="W17" s="203">
        <v>3.87</v>
      </c>
      <c r="X17" s="203">
        <v>14.51</v>
      </c>
      <c r="Y17" s="203">
        <v>0</v>
      </c>
      <c r="Z17" s="203">
        <v>33.17</v>
      </c>
      <c r="AA17" s="203">
        <v>0</v>
      </c>
      <c r="AB17" s="203">
        <v>0</v>
      </c>
      <c r="AC17" s="203">
        <v>8.3000000000000007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27.33</v>
      </c>
      <c r="L18" s="203">
        <v>20.28</v>
      </c>
      <c r="M18" s="203">
        <v>0</v>
      </c>
      <c r="N18" s="203">
        <v>29.02</v>
      </c>
      <c r="O18" s="203">
        <v>48.73</v>
      </c>
      <c r="P18" s="203">
        <v>66.78</v>
      </c>
      <c r="Q18" s="203">
        <v>0</v>
      </c>
      <c r="R18" s="203">
        <v>5.14</v>
      </c>
      <c r="S18" s="203">
        <v>3.15</v>
      </c>
      <c r="T18" s="203">
        <v>0</v>
      </c>
      <c r="U18" s="203">
        <v>235.72</v>
      </c>
      <c r="V18" s="203">
        <v>0</v>
      </c>
      <c r="W18" s="203">
        <v>3.87</v>
      </c>
      <c r="X18" s="203">
        <v>14.51</v>
      </c>
      <c r="Y18" s="203">
        <v>0</v>
      </c>
      <c r="Z18" s="203">
        <v>33.17</v>
      </c>
      <c r="AA18" s="203">
        <v>0</v>
      </c>
      <c r="AB18" s="203">
        <v>0</v>
      </c>
      <c r="AC18" s="203">
        <v>8.3000000000000007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27.32</v>
      </c>
      <c r="L19" s="203">
        <v>20.28</v>
      </c>
      <c r="M19" s="203">
        <v>0</v>
      </c>
      <c r="N19" s="203">
        <v>29.02</v>
      </c>
      <c r="O19" s="203">
        <v>48.73</v>
      </c>
      <c r="P19" s="203">
        <v>66.78</v>
      </c>
      <c r="Q19" s="203">
        <v>0</v>
      </c>
      <c r="R19" s="203">
        <v>5.14</v>
      </c>
      <c r="S19" s="203">
        <v>3.15</v>
      </c>
      <c r="T19" s="203">
        <v>0</v>
      </c>
      <c r="U19" s="203">
        <v>235.72</v>
      </c>
      <c r="V19" s="203">
        <v>0</v>
      </c>
      <c r="W19" s="203">
        <v>3.87</v>
      </c>
      <c r="X19" s="203">
        <v>14.51</v>
      </c>
      <c r="Y19" s="203">
        <v>0</v>
      </c>
      <c r="Z19" s="203">
        <v>33.17</v>
      </c>
      <c r="AA19" s="203">
        <v>0</v>
      </c>
      <c r="AB19" s="203">
        <v>0</v>
      </c>
      <c r="AC19" s="203">
        <v>8.3000000000000007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27.33</v>
      </c>
      <c r="L20" s="203">
        <v>20.28</v>
      </c>
      <c r="M20" s="203">
        <v>0</v>
      </c>
      <c r="N20" s="203">
        <v>29.02</v>
      </c>
      <c r="O20" s="203">
        <v>48.73</v>
      </c>
      <c r="P20" s="203">
        <v>66.78</v>
      </c>
      <c r="Q20" s="203">
        <v>0</v>
      </c>
      <c r="R20" s="203">
        <v>5.14</v>
      </c>
      <c r="S20" s="203">
        <v>3.15</v>
      </c>
      <c r="T20" s="203">
        <v>0</v>
      </c>
      <c r="U20" s="203">
        <v>235.72</v>
      </c>
      <c r="V20" s="203">
        <v>0</v>
      </c>
      <c r="W20" s="203">
        <v>3.87</v>
      </c>
      <c r="X20" s="203">
        <v>14.51</v>
      </c>
      <c r="Y20" s="203">
        <v>0</v>
      </c>
      <c r="Z20" s="203">
        <v>33.17</v>
      </c>
      <c r="AA20" s="203">
        <v>0</v>
      </c>
      <c r="AB20" s="203">
        <v>0</v>
      </c>
      <c r="AC20" s="203">
        <v>8.3000000000000007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27.32</v>
      </c>
      <c r="L21" s="203">
        <v>20.28</v>
      </c>
      <c r="M21" s="203">
        <v>0</v>
      </c>
      <c r="N21" s="203">
        <v>29.02</v>
      </c>
      <c r="O21" s="203">
        <v>48.73</v>
      </c>
      <c r="P21" s="203">
        <v>66.78</v>
      </c>
      <c r="Q21" s="203">
        <v>0</v>
      </c>
      <c r="R21" s="203">
        <v>5.14</v>
      </c>
      <c r="S21" s="203">
        <v>3.15</v>
      </c>
      <c r="T21" s="203">
        <v>0</v>
      </c>
      <c r="U21" s="203">
        <v>232.9</v>
      </c>
      <c r="V21" s="203">
        <v>0</v>
      </c>
      <c r="W21" s="203">
        <v>3.87</v>
      </c>
      <c r="X21" s="203">
        <v>14.51</v>
      </c>
      <c r="Y21" s="203">
        <v>0</v>
      </c>
      <c r="Z21" s="203">
        <v>33.17</v>
      </c>
      <c r="AA21" s="203">
        <v>0</v>
      </c>
      <c r="AB21" s="203">
        <v>0</v>
      </c>
      <c r="AC21" s="203">
        <v>8.3000000000000007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27.33</v>
      </c>
      <c r="L22" s="203">
        <v>20.28</v>
      </c>
      <c r="M22" s="203">
        <v>0</v>
      </c>
      <c r="N22" s="203">
        <v>29.02</v>
      </c>
      <c r="O22" s="203">
        <v>48.73</v>
      </c>
      <c r="P22" s="203">
        <v>66.78</v>
      </c>
      <c r="Q22" s="203">
        <v>0</v>
      </c>
      <c r="R22" s="203">
        <v>5.14</v>
      </c>
      <c r="S22" s="203">
        <v>3.15</v>
      </c>
      <c r="T22" s="203">
        <v>0</v>
      </c>
      <c r="U22" s="203">
        <v>232.9</v>
      </c>
      <c r="V22" s="203">
        <v>0</v>
      </c>
      <c r="W22" s="203">
        <v>3.87</v>
      </c>
      <c r="X22" s="203">
        <v>14.51</v>
      </c>
      <c r="Y22" s="203">
        <v>0</v>
      </c>
      <c r="Z22" s="203">
        <v>33.17</v>
      </c>
      <c r="AA22" s="203">
        <v>0</v>
      </c>
      <c r="AB22" s="203">
        <v>0</v>
      </c>
      <c r="AC22" s="203">
        <v>8.3000000000000007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27.31</v>
      </c>
      <c r="L23" s="203">
        <v>20.28</v>
      </c>
      <c r="M23" s="203">
        <v>0</v>
      </c>
      <c r="N23" s="203">
        <v>29.02</v>
      </c>
      <c r="O23" s="203">
        <v>48.73</v>
      </c>
      <c r="P23" s="203">
        <v>66.78</v>
      </c>
      <c r="Q23" s="203">
        <v>0</v>
      </c>
      <c r="R23" s="203">
        <v>5.17</v>
      </c>
      <c r="S23" s="203">
        <v>3.22</v>
      </c>
      <c r="T23" s="203">
        <v>0</v>
      </c>
      <c r="U23" s="203">
        <v>232.9</v>
      </c>
      <c r="V23" s="203">
        <v>0</v>
      </c>
      <c r="W23" s="203">
        <v>3.87</v>
      </c>
      <c r="X23" s="203">
        <v>14.51</v>
      </c>
      <c r="Y23" s="203">
        <v>0</v>
      </c>
      <c r="Z23" s="203">
        <v>33.17</v>
      </c>
      <c r="AA23" s="203">
        <v>0</v>
      </c>
      <c r="AB23" s="203">
        <v>0</v>
      </c>
      <c r="AC23" s="203">
        <v>8.3000000000000007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27.31</v>
      </c>
      <c r="L24" s="203">
        <v>20.28</v>
      </c>
      <c r="M24" s="203">
        <v>0</v>
      </c>
      <c r="N24" s="203">
        <v>29.02</v>
      </c>
      <c r="O24" s="203">
        <v>48.73</v>
      </c>
      <c r="P24" s="203">
        <v>66.78</v>
      </c>
      <c r="Q24" s="203">
        <v>0</v>
      </c>
      <c r="R24" s="203">
        <v>5.17</v>
      </c>
      <c r="S24" s="203">
        <v>3.22</v>
      </c>
      <c r="T24" s="203">
        <v>0</v>
      </c>
      <c r="U24" s="203">
        <v>232.9</v>
      </c>
      <c r="V24" s="203">
        <v>0</v>
      </c>
      <c r="W24" s="203">
        <v>3.87</v>
      </c>
      <c r="X24" s="203">
        <v>14.51</v>
      </c>
      <c r="Y24" s="203">
        <v>0</v>
      </c>
      <c r="Z24" s="203">
        <v>33.17</v>
      </c>
      <c r="AA24" s="203">
        <v>0</v>
      </c>
      <c r="AB24" s="203">
        <v>0</v>
      </c>
      <c r="AC24" s="203">
        <v>8.3000000000000007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27.31</v>
      </c>
      <c r="L25" s="203">
        <v>20.28</v>
      </c>
      <c r="M25" s="203">
        <v>0</v>
      </c>
      <c r="N25" s="203">
        <v>29.02</v>
      </c>
      <c r="O25" s="203">
        <v>48.73</v>
      </c>
      <c r="P25" s="203">
        <v>66.78</v>
      </c>
      <c r="Q25" s="203">
        <v>0</v>
      </c>
      <c r="R25" s="203">
        <v>5.17</v>
      </c>
      <c r="S25" s="203">
        <v>3.22</v>
      </c>
      <c r="T25" s="203">
        <v>0</v>
      </c>
      <c r="U25" s="203">
        <v>232.9</v>
      </c>
      <c r="V25" s="203">
        <v>0</v>
      </c>
      <c r="W25" s="203">
        <v>3.87</v>
      </c>
      <c r="X25" s="203">
        <v>14.51</v>
      </c>
      <c r="Y25" s="203">
        <v>0</v>
      </c>
      <c r="Z25" s="203">
        <v>33.17</v>
      </c>
      <c r="AA25" s="203">
        <v>0</v>
      </c>
      <c r="AB25" s="203">
        <v>0</v>
      </c>
      <c r="AC25" s="203">
        <v>8.3000000000000007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27.31</v>
      </c>
      <c r="L26" s="203">
        <v>20.28</v>
      </c>
      <c r="M26" s="203">
        <v>0</v>
      </c>
      <c r="N26" s="203">
        <v>29.02</v>
      </c>
      <c r="O26" s="203">
        <v>48.73</v>
      </c>
      <c r="P26" s="203">
        <v>66.78</v>
      </c>
      <c r="Q26" s="203">
        <v>0</v>
      </c>
      <c r="R26" s="203">
        <v>5.17</v>
      </c>
      <c r="S26" s="203">
        <v>3.22</v>
      </c>
      <c r="T26" s="203">
        <v>0</v>
      </c>
      <c r="U26" s="203">
        <v>232.9</v>
      </c>
      <c r="V26" s="203">
        <v>0</v>
      </c>
      <c r="W26" s="203">
        <v>3.87</v>
      </c>
      <c r="X26" s="203">
        <v>14.51</v>
      </c>
      <c r="Y26" s="203">
        <v>0</v>
      </c>
      <c r="Z26" s="203">
        <v>33.17</v>
      </c>
      <c r="AA26" s="203">
        <v>0</v>
      </c>
      <c r="AB26" s="203">
        <v>0</v>
      </c>
      <c r="AC26" s="203">
        <v>21.7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27.32</v>
      </c>
      <c r="L27" s="203">
        <v>20.28</v>
      </c>
      <c r="M27" s="203">
        <v>0</v>
      </c>
      <c r="N27" s="203">
        <v>29.02</v>
      </c>
      <c r="O27" s="203">
        <v>48.73</v>
      </c>
      <c r="P27" s="203">
        <v>66.78</v>
      </c>
      <c r="Q27" s="203">
        <v>0</v>
      </c>
      <c r="R27" s="203">
        <v>5.33</v>
      </c>
      <c r="S27" s="203">
        <v>2</v>
      </c>
      <c r="T27" s="203">
        <v>0</v>
      </c>
      <c r="U27" s="203">
        <v>232.9</v>
      </c>
      <c r="V27" s="203">
        <v>0</v>
      </c>
      <c r="W27" s="203">
        <v>3.87</v>
      </c>
      <c r="X27" s="203">
        <v>14.51</v>
      </c>
      <c r="Y27" s="203">
        <v>0</v>
      </c>
      <c r="Z27" s="203">
        <v>33.17</v>
      </c>
      <c r="AA27" s="203">
        <v>0</v>
      </c>
      <c r="AB27" s="203">
        <v>0</v>
      </c>
      <c r="AC27" s="203">
        <v>8.3000000000000007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9.18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27.33</v>
      </c>
      <c r="L28" s="203">
        <v>20.28</v>
      </c>
      <c r="M28" s="203">
        <v>0</v>
      </c>
      <c r="N28" s="203">
        <v>29.02</v>
      </c>
      <c r="O28" s="203">
        <v>48.73</v>
      </c>
      <c r="P28" s="203">
        <v>66.78</v>
      </c>
      <c r="Q28" s="203">
        <v>0</v>
      </c>
      <c r="R28" s="203">
        <v>5.33</v>
      </c>
      <c r="S28" s="203">
        <v>3.35</v>
      </c>
      <c r="T28" s="203">
        <v>0</v>
      </c>
      <c r="U28" s="203">
        <v>232.9</v>
      </c>
      <c r="V28" s="203">
        <v>0</v>
      </c>
      <c r="W28" s="203">
        <v>3.87</v>
      </c>
      <c r="X28" s="203">
        <v>14.51</v>
      </c>
      <c r="Y28" s="203">
        <v>0</v>
      </c>
      <c r="Z28" s="203">
        <v>33.17</v>
      </c>
      <c r="AA28" s="203">
        <v>0</v>
      </c>
      <c r="AB28" s="203">
        <v>0</v>
      </c>
      <c r="AC28" s="203">
        <v>8.3000000000000007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17.05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27.32</v>
      </c>
      <c r="L29" s="203">
        <v>20.28</v>
      </c>
      <c r="M29" s="203">
        <v>0</v>
      </c>
      <c r="N29" s="203">
        <v>29.02</v>
      </c>
      <c r="O29" s="203">
        <v>48.73</v>
      </c>
      <c r="P29" s="203">
        <v>66.78</v>
      </c>
      <c r="Q29" s="203">
        <v>0</v>
      </c>
      <c r="R29" s="203">
        <v>5.33</v>
      </c>
      <c r="S29" s="203">
        <v>2</v>
      </c>
      <c r="T29" s="203">
        <v>0</v>
      </c>
      <c r="U29" s="203">
        <v>232.9</v>
      </c>
      <c r="V29" s="203">
        <v>0</v>
      </c>
      <c r="W29" s="203">
        <v>3.87</v>
      </c>
      <c r="X29" s="203">
        <v>14.51</v>
      </c>
      <c r="Y29" s="203">
        <v>0</v>
      </c>
      <c r="Z29" s="203">
        <v>33.17</v>
      </c>
      <c r="AA29" s="203">
        <v>0</v>
      </c>
      <c r="AB29" s="203">
        <v>0</v>
      </c>
      <c r="AC29" s="203">
        <v>8.3000000000000007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27.33</v>
      </c>
      <c r="L30" s="203">
        <v>20.28</v>
      </c>
      <c r="M30" s="203">
        <v>0</v>
      </c>
      <c r="N30" s="203">
        <v>29.02</v>
      </c>
      <c r="O30" s="203">
        <v>48.73</v>
      </c>
      <c r="P30" s="203">
        <v>66.78</v>
      </c>
      <c r="Q30" s="203">
        <v>0</v>
      </c>
      <c r="R30" s="203">
        <v>5.33</v>
      </c>
      <c r="S30" s="203">
        <v>2.54</v>
      </c>
      <c r="T30" s="203">
        <v>0</v>
      </c>
      <c r="U30" s="203">
        <v>232.9</v>
      </c>
      <c r="V30" s="203">
        <v>0</v>
      </c>
      <c r="W30" s="203">
        <v>3.87</v>
      </c>
      <c r="X30" s="203">
        <v>14.51</v>
      </c>
      <c r="Y30" s="203">
        <v>0</v>
      </c>
      <c r="Z30" s="203">
        <v>33.17</v>
      </c>
      <c r="AA30" s="203">
        <v>0</v>
      </c>
      <c r="AB30" s="203">
        <v>0</v>
      </c>
      <c r="AC30" s="203">
        <v>8.3000000000000007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27.32</v>
      </c>
      <c r="L31" s="203">
        <v>20.28</v>
      </c>
      <c r="M31" s="203">
        <v>0</v>
      </c>
      <c r="N31" s="203">
        <v>29.02</v>
      </c>
      <c r="O31" s="203">
        <v>48.73</v>
      </c>
      <c r="P31" s="203">
        <v>66.78</v>
      </c>
      <c r="Q31" s="203">
        <v>0</v>
      </c>
      <c r="R31" s="203">
        <v>4.2300000000000004</v>
      </c>
      <c r="S31" s="203">
        <v>2</v>
      </c>
      <c r="T31" s="203">
        <v>0</v>
      </c>
      <c r="U31" s="203">
        <v>232.9</v>
      </c>
      <c r="V31" s="203">
        <v>0</v>
      </c>
      <c r="W31" s="203">
        <v>3.87</v>
      </c>
      <c r="X31" s="203">
        <v>14.51</v>
      </c>
      <c r="Y31" s="203">
        <v>0</v>
      </c>
      <c r="Z31" s="203">
        <v>33.17</v>
      </c>
      <c r="AA31" s="203">
        <v>0</v>
      </c>
      <c r="AB31" s="203">
        <v>0</v>
      </c>
      <c r="AC31" s="203">
        <v>8.3000000000000007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27.33</v>
      </c>
      <c r="L32" s="203">
        <v>20.28</v>
      </c>
      <c r="M32" s="203">
        <v>0</v>
      </c>
      <c r="N32" s="203">
        <v>29.02</v>
      </c>
      <c r="O32" s="203">
        <v>48.73</v>
      </c>
      <c r="P32" s="203">
        <v>66.78</v>
      </c>
      <c r="Q32" s="203">
        <v>0</v>
      </c>
      <c r="R32" s="203">
        <v>4.2300000000000004</v>
      </c>
      <c r="S32" s="203">
        <v>1.93</v>
      </c>
      <c r="T32" s="203">
        <v>0</v>
      </c>
      <c r="U32" s="203">
        <v>232.9</v>
      </c>
      <c r="V32" s="203">
        <v>0</v>
      </c>
      <c r="W32" s="203">
        <v>3.87</v>
      </c>
      <c r="X32" s="203">
        <v>14.51</v>
      </c>
      <c r="Y32" s="203">
        <v>0</v>
      </c>
      <c r="Z32" s="203">
        <v>33.17</v>
      </c>
      <c r="AA32" s="203">
        <v>0</v>
      </c>
      <c r="AB32" s="203">
        <v>0</v>
      </c>
      <c r="AC32" s="203">
        <v>8.3000000000000007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27.32</v>
      </c>
      <c r="L33" s="203">
        <v>20.28</v>
      </c>
      <c r="M33" s="203">
        <v>0</v>
      </c>
      <c r="N33" s="203">
        <v>29.02</v>
      </c>
      <c r="O33" s="203">
        <v>48.73</v>
      </c>
      <c r="P33" s="203">
        <v>66.78</v>
      </c>
      <c r="Q33" s="203">
        <v>0</v>
      </c>
      <c r="R33" s="203">
        <v>5.33</v>
      </c>
      <c r="S33" s="203">
        <v>3.35</v>
      </c>
      <c r="T33" s="203">
        <v>0</v>
      </c>
      <c r="U33" s="203">
        <v>232.9</v>
      </c>
      <c r="V33" s="203">
        <v>0</v>
      </c>
      <c r="W33" s="203">
        <v>3.87</v>
      </c>
      <c r="X33" s="203">
        <v>14.51</v>
      </c>
      <c r="Y33" s="203">
        <v>0</v>
      </c>
      <c r="Z33" s="203">
        <v>33.17</v>
      </c>
      <c r="AA33" s="203">
        <v>0</v>
      </c>
      <c r="AB33" s="203">
        <v>0</v>
      </c>
      <c r="AC33" s="203">
        <v>8.3000000000000007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27.31</v>
      </c>
      <c r="L34" s="203">
        <v>20.28</v>
      </c>
      <c r="M34" s="203">
        <v>0</v>
      </c>
      <c r="N34" s="203">
        <v>29.02</v>
      </c>
      <c r="O34" s="203">
        <v>48.73</v>
      </c>
      <c r="P34" s="203">
        <v>66.78</v>
      </c>
      <c r="Q34" s="203">
        <v>0</v>
      </c>
      <c r="R34" s="203">
        <v>5.33</v>
      </c>
      <c r="S34" s="203">
        <v>3.35</v>
      </c>
      <c r="T34" s="203">
        <v>0</v>
      </c>
      <c r="U34" s="203">
        <v>232.9</v>
      </c>
      <c r="V34" s="203">
        <v>0</v>
      </c>
      <c r="W34" s="203">
        <v>3.87</v>
      </c>
      <c r="X34" s="203">
        <v>14.51</v>
      </c>
      <c r="Y34" s="203">
        <v>0</v>
      </c>
      <c r="Z34" s="203">
        <v>33.17</v>
      </c>
      <c r="AA34" s="203">
        <v>0</v>
      </c>
      <c r="AB34" s="203">
        <v>0</v>
      </c>
      <c r="AC34" s="203">
        <v>23.31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27.29</v>
      </c>
      <c r="L35" s="203">
        <v>20.21</v>
      </c>
      <c r="M35" s="203">
        <v>0</v>
      </c>
      <c r="N35" s="203">
        <v>29.02</v>
      </c>
      <c r="O35" s="203">
        <v>48.73</v>
      </c>
      <c r="P35" s="203">
        <v>66.78</v>
      </c>
      <c r="Q35" s="203">
        <v>0</v>
      </c>
      <c r="R35" s="203">
        <v>5.12</v>
      </c>
      <c r="S35" s="203">
        <v>3.2</v>
      </c>
      <c r="T35" s="203">
        <v>0</v>
      </c>
      <c r="U35" s="203">
        <v>232.9</v>
      </c>
      <c r="V35" s="203">
        <v>0</v>
      </c>
      <c r="W35" s="203">
        <v>3.87</v>
      </c>
      <c r="X35" s="203">
        <v>14.51</v>
      </c>
      <c r="Y35" s="203">
        <v>0</v>
      </c>
      <c r="Z35" s="203">
        <v>33.17</v>
      </c>
      <c r="AA35" s="203">
        <v>0</v>
      </c>
      <c r="AB35" s="203">
        <v>0</v>
      </c>
      <c r="AC35" s="203">
        <v>23.31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18.350000000000001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27.3</v>
      </c>
      <c r="L36" s="203">
        <v>20.21</v>
      </c>
      <c r="M36" s="203">
        <v>0</v>
      </c>
      <c r="N36" s="203">
        <v>29.02</v>
      </c>
      <c r="O36" s="203">
        <v>48.73</v>
      </c>
      <c r="P36" s="203">
        <v>66.78</v>
      </c>
      <c r="Q36" s="203">
        <v>0</v>
      </c>
      <c r="R36" s="203">
        <v>5.12</v>
      </c>
      <c r="S36" s="203">
        <v>3.2</v>
      </c>
      <c r="T36" s="203">
        <v>0</v>
      </c>
      <c r="U36" s="203">
        <v>232.9</v>
      </c>
      <c r="V36" s="203">
        <v>0</v>
      </c>
      <c r="W36" s="203">
        <v>3.87</v>
      </c>
      <c r="X36" s="203">
        <v>14.51</v>
      </c>
      <c r="Y36" s="203">
        <v>0</v>
      </c>
      <c r="Z36" s="203">
        <v>33.17</v>
      </c>
      <c r="AA36" s="203">
        <v>0</v>
      </c>
      <c r="AB36" s="203">
        <v>0</v>
      </c>
      <c r="AC36" s="203">
        <v>23.31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18.350000000000001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27.29</v>
      </c>
      <c r="L37" s="203">
        <v>20.21</v>
      </c>
      <c r="M37" s="203">
        <v>0</v>
      </c>
      <c r="N37" s="203">
        <v>29.02</v>
      </c>
      <c r="O37" s="203">
        <v>48.73</v>
      </c>
      <c r="P37" s="203">
        <v>66.78</v>
      </c>
      <c r="Q37" s="203">
        <v>0</v>
      </c>
      <c r="R37" s="203">
        <v>5.12</v>
      </c>
      <c r="S37" s="203">
        <v>3.2</v>
      </c>
      <c r="T37" s="203">
        <v>0</v>
      </c>
      <c r="U37" s="203">
        <v>232.9</v>
      </c>
      <c r="V37" s="203">
        <v>0</v>
      </c>
      <c r="W37" s="203">
        <v>3.87</v>
      </c>
      <c r="X37" s="203">
        <v>14.51</v>
      </c>
      <c r="Y37" s="203">
        <v>0</v>
      </c>
      <c r="Z37" s="203">
        <v>33.17</v>
      </c>
      <c r="AA37" s="203">
        <v>0</v>
      </c>
      <c r="AB37" s="203">
        <v>0</v>
      </c>
      <c r="AC37" s="203">
        <v>8.3000000000000007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18.350000000000001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27.3</v>
      </c>
      <c r="L38" s="203">
        <v>20.21</v>
      </c>
      <c r="M38" s="203">
        <v>0</v>
      </c>
      <c r="N38" s="203">
        <v>29.02</v>
      </c>
      <c r="O38" s="203">
        <v>48.73</v>
      </c>
      <c r="P38" s="203">
        <v>66.78</v>
      </c>
      <c r="Q38" s="203">
        <v>0</v>
      </c>
      <c r="R38" s="203">
        <v>5.12</v>
      </c>
      <c r="S38" s="203">
        <v>3.2</v>
      </c>
      <c r="T38" s="203">
        <v>0</v>
      </c>
      <c r="U38" s="203">
        <v>232.9</v>
      </c>
      <c r="V38" s="203">
        <v>0</v>
      </c>
      <c r="W38" s="203">
        <v>3.87</v>
      </c>
      <c r="X38" s="203">
        <v>14.51</v>
      </c>
      <c r="Y38" s="203">
        <v>0</v>
      </c>
      <c r="Z38" s="203">
        <v>33.17</v>
      </c>
      <c r="AA38" s="203">
        <v>0</v>
      </c>
      <c r="AB38" s="203">
        <v>0</v>
      </c>
      <c r="AC38" s="203">
        <v>7.95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18.350000000000001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27.3</v>
      </c>
      <c r="L39" s="203">
        <v>20.21</v>
      </c>
      <c r="M39" s="203">
        <v>0</v>
      </c>
      <c r="N39" s="203">
        <v>29.02</v>
      </c>
      <c r="O39" s="203">
        <v>48.73</v>
      </c>
      <c r="P39" s="203">
        <v>66.78</v>
      </c>
      <c r="Q39" s="203">
        <v>0</v>
      </c>
      <c r="R39" s="203">
        <v>5.12</v>
      </c>
      <c r="S39" s="203">
        <v>3.2</v>
      </c>
      <c r="T39" s="203">
        <v>0</v>
      </c>
      <c r="U39" s="203">
        <v>232.9</v>
      </c>
      <c r="V39" s="203">
        <v>0</v>
      </c>
      <c r="W39" s="203">
        <v>3.87</v>
      </c>
      <c r="X39" s="203">
        <v>14.51</v>
      </c>
      <c r="Y39" s="203">
        <v>0</v>
      </c>
      <c r="Z39" s="203">
        <v>33.17</v>
      </c>
      <c r="AA39" s="203">
        <v>0</v>
      </c>
      <c r="AB39" s="203">
        <v>0</v>
      </c>
      <c r="AC39" s="203">
        <v>7.95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18.350000000000001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27.3</v>
      </c>
      <c r="L40" s="203">
        <v>20.21</v>
      </c>
      <c r="M40" s="203">
        <v>0</v>
      </c>
      <c r="N40" s="203">
        <v>29.02</v>
      </c>
      <c r="O40" s="203">
        <v>48.73</v>
      </c>
      <c r="P40" s="203">
        <v>66.78</v>
      </c>
      <c r="Q40" s="203">
        <v>0</v>
      </c>
      <c r="R40" s="203">
        <v>5.12</v>
      </c>
      <c r="S40" s="203">
        <v>3.2</v>
      </c>
      <c r="T40" s="203">
        <v>0</v>
      </c>
      <c r="U40" s="203">
        <v>232.9</v>
      </c>
      <c r="V40" s="203">
        <v>0</v>
      </c>
      <c r="W40" s="203">
        <v>3.87</v>
      </c>
      <c r="X40" s="203">
        <v>14.51</v>
      </c>
      <c r="Y40" s="203">
        <v>0</v>
      </c>
      <c r="Z40" s="203">
        <v>33.17</v>
      </c>
      <c r="AA40" s="203">
        <v>0</v>
      </c>
      <c r="AB40" s="203">
        <v>0</v>
      </c>
      <c r="AC40" s="203">
        <v>7.95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18.350000000000001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27.3</v>
      </c>
      <c r="L41" s="203">
        <v>20.21</v>
      </c>
      <c r="M41" s="203">
        <v>0</v>
      </c>
      <c r="N41" s="203">
        <v>29.02</v>
      </c>
      <c r="O41" s="203">
        <v>48.73</v>
      </c>
      <c r="P41" s="203">
        <v>66.78</v>
      </c>
      <c r="Q41" s="203">
        <v>0</v>
      </c>
      <c r="R41" s="203">
        <v>5.12</v>
      </c>
      <c r="S41" s="203">
        <v>3.2</v>
      </c>
      <c r="T41" s="203">
        <v>0</v>
      </c>
      <c r="U41" s="203">
        <v>232.9</v>
      </c>
      <c r="V41" s="203">
        <v>0</v>
      </c>
      <c r="W41" s="203">
        <v>3.87</v>
      </c>
      <c r="X41" s="203">
        <v>14.51</v>
      </c>
      <c r="Y41" s="203">
        <v>0</v>
      </c>
      <c r="Z41" s="203">
        <v>33.17</v>
      </c>
      <c r="AA41" s="203">
        <v>0</v>
      </c>
      <c r="AB41" s="203">
        <v>0</v>
      </c>
      <c r="AC41" s="203">
        <v>7.95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18.350000000000001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27.3</v>
      </c>
      <c r="L42" s="203">
        <v>20.21</v>
      </c>
      <c r="M42" s="203">
        <v>0</v>
      </c>
      <c r="N42" s="203">
        <v>29.02</v>
      </c>
      <c r="O42" s="203">
        <v>48.73</v>
      </c>
      <c r="P42" s="203">
        <v>66.78</v>
      </c>
      <c r="Q42" s="203">
        <v>0</v>
      </c>
      <c r="R42" s="203">
        <v>5.12</v>
      </c>
      <c r="S42" s="203">
        <v>3.2</v>
      </c>
      <c r="T42" s="203">
        <v>0</v>
      </c>
      <c r="U42" s="203">
        <v>232.9</v>
      </c>
      <c r="V42" s="203">
        <v>0</v>
      </c>
      <c r="W42" s="203">
        <v>3.87</v>
      </c>
      <c r="X42" s="203">
        <v>14.51</v>
      </c>
      <c r="Y42" s="203">
        <v>0</v>
      </c>
      <c r="Z42" s="203">
        <v>33.17</v>
      </c>
      <c r="AA42" s="203">
        <v>0</v>
      </c>
      <c r="AB42" s="203">
        <v>0</v>
      </c>
      <c r="AC42" s="203">
        <v>7.95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18.350000000000001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27.3</v>
      </c>
      <c r="L43" s="203">
        <v>20.21</v>
      </c>
      <c r="M43" s="203">
        <v>0</v>
      </c>
      <c r="N43" s="203">
        <v>29.02</v>
      </c>
      <c r="O43" s="203">
        <v>48.73</v>
      </c>
      <c r="P43" s="203">
        <v>66.78</v>
      </c>
      <c r="Q43" s="203">
        <v>0</v>
      </c>
      <c r="R43" s="203">
        <v>5.12</v>
      </c>
      <c r="S43" s="203">
        <v>3.2</v>
      </c>
      <c r="T43" s="203">
        <v>0</v>
      </c>
      <c r="U43" s="203">
        <v>232.9</v>
      </c>
      <c r="V43" s="203">
        <v>0</v>
      </c>
      <c r="W43" s="203">
        <v>3.87</v>
      </c>
      <c r="X43" s="203">
        <v>14.51</v>
      </c>
      <c r="Y43" s="203">
        <v>0</v>
      </c>
      <c r="Z43" s="203">
        <v>33.17</v>
      </c>
      <c r="AA43" s="203">
        <v>0</v>
      </c>
      <c r="AB43" s="203">
        <v>0</v>
      </c>
      <c r="AC43" s="203">
        <v>7.95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18.350000000000001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27.3</v>
      </c>
      <c r="L44" s="203">
        <v>20.21</v>
      </c>
      <c r="M44" s="203">
        <v>0</v>
      </c>
      <c r="N44" s="203">
        <v>29.02</v>
      </c>
      <c r="O44" s="203">
        <v>48.73</v>
      </c>
      <c r="P44" s="203">
        <v>66.78</v>
      </c>
      <c r="Q44" s="203">
        <v>0</v>
      </c>
      <c r="R44" s="203">
        <v>5.12</v>
      </c>
      <c r="S44" s="203">
        <v>3.2</v>
      </c>
      <c r="T44" s="203">
        <v>0</v>
      </c>
      <c r="U44" s="203">
        <v>232.9</v>
      </c>
      <c r="V44" s="203">
        <v>0</v>
      </c>
      <c r="W44" s="203">
        <v>3.87</v>
      </c>
      <c r="X44" s="203">
        <v>14.51</v>
      </c>
      <c r="Y44" s="203">
        <v>0</v>
      </c>
      <c r="Z44" s="203">
        <v>22.25</v>
      </c>
      <c r="AA44" s="203">
        <v>0</v>
      </c>
      <c r="AB44" s="203">
        <v>0</v>
      </c>
      <c r="AC44" s="203">
        <v>7.95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18.350000000000001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27.3</v>
      </c>
      <c r="L45" s="203">
        <v>20.21</v>
      </c>
      <c r="M45" s="203">
        <v>0</v>
      </c>
      <c r="N45" s="203">
        <v>29.02</v>
      </c>
      <c r="O45" s="203">
        <v>48.73</v>
      </c>
      <c r="P45" s="203">
        <v>66.78</v>
      </c>
      <c r="Q45" s="203">
        <v>0</v>
      </c>
      <c r="R45" s="203">
        <v>5.12</v>
      </c>
      <c r="S45" s="203">
        <v>3.2</v>
      </c>
      <c r="T45" s="203">
        <v>0</v>
      </c>
      <c r="U45" s="203">
        <v>232.9</v>
      </c>
      <c r="V45" s="203">
        <v>0</v>
      </c>
      <c r="W45" s="203">
        <v>3.87</v>
      </c>
      <c r="X45" s="203">
        <v>14.51</v>
      </c>
      <c r="Y45" s="203">
        <v>0</v>
      </c>
      <c r="Z45" s="203">
        <v>22.25</v>
      </c>
      <c r="AA45" s="203">
        <v>0</v>
      </c>
      <c r="AB45" s="203">
        <v>0</v>
      </c>
      <c r="AC45" s="203">
        <v>7.95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18.350000000000001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27.3</v>
      </c>
      <c r="L46" s="203">
        <v>20.21</v>
      </c>
      <c r="M46" s="203">
        <v>0</v>
      </c>
      <c r="N46" s="203">
        <v>29.02</v>
      </c>
      <c r="O46" s="203">
        <v>48.73</v>
      </c>
      <c r="P46" s="203">
        <v>66.78</v>
      </c>
      <c r="Q46" s="203">
        <v>0</v>
      </c>
      <c r="R46" s="203">
        <v>5.12</v>
      </c>
      <c r="S46" s="203">
        <v>3.2</v>
      </c>
      <c r="T46" s="203">
        <v>0</v>
      </c>
      <c r="U46" s="203">
        <v>232.9</v>
      </c>
      <c r="V46" s="203">
        <v>0</v>
      </c>
      <c r="W46" s="203">
        <v>3.87</v>
      </c>
      <c r="X46" s="203">
        <v>14.51</v>
      </c>
      <c r="Y46" s="203">
        <v>0</v>
      </c>
      <c r="Z46" s="203">
        <v>22.25</v>
      </c>
      <c r="AA46" s="203">
        <v>0</v>
      </c>
      <c r="AB46" s="203">
        <v>0</v>
      </c>
      <c r="AC46" s="203">
        <v>7.78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18.350000000000001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27.3</v>
      </c>
      <c r="L47" s="203">
        <v>20.21</v>
      </c>
      <c r="M47" s="203">
        <v>0</v>
      </c>
      <c r="N47" s="203">
        <v>29.02</v>
      </c>
      <c r="O47" s="203">
        <v>48.73</v>
      </c>
      <c r="P47" s="203">
        <v>66.78</v>
      </c>
      <c r="Q47" s="203">
        <v>0</v>
      </c>
      <c r="R47" s="203">
        <v>5.12</v>
      </c>
      <c r="S47" s="203">
        <v>3.2</v>
      </c>
      <c r="T47" s="203">
        <v>0</v>
      </c>
      <c r="U47" s="203">
        <v>232.9</v>
      </c>
      <c r="V47" s="203">
        <v>0</v>
      </c>
      <c r="W47" s="203">
        <v>3.87</v>
      </c>
      <c r="X47" s="203">
        <v>14.51</v>
      </c>
      <c r="Y47" s="203">
        <v>0</v>
      </c>
      <c r="Z47" s="203">
        <v>22.25</v>
      </c>
      <c r="AA47" s="203">
        <v>0</v>
      </c>
      <c r="AB47" s="203">
        <v>0</v>
      </c>
      <c r="AC47" s="203">
        <v>7.78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18.350000000000001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27.3</v>
      </c>
      <c r="L48" s="203">
        <v>20.21</v>
      </c>
      <c r="M48" s="203">
        <v>0</v>
      </c>
      <c r="N48" s="203">
        <v>29.02</v>
      </c>
      <c r="O48" s="203">
        <v>48.73</v>
      </c>
      <c r="P48" s="203">
        <v>66.78</v>
      </c>
      <c r="Q48" s="203">
        <v>0</v>
      </c>
      <c r="R48" s="203">
        <v>5.12</v>
      </c>
      <c r="S48" s="203">
        <v>3.2</v>
      </c>
      <c r="T48" s="203">
        <v>0</v>
      </c>
      <c r="U48" s="203">
        <v>232.9</v>
      </c>
      <c r="V48" s="203">
        <v>0</v>
      </c>
      <c r="W48" s="203">
        <v>3.87</v>
      </c>
      <c r="X48" s="203">
        <v>14.51</v>
      </c>
      <c r="Y48" s="203">
        <v>0</v>
      </c>
      <c r="Z48" s="203">
        <v>22.25</v>
      </c>
      <c r="AA48" s="203">
        <v>0</v>
      </c>
      <c r="AB48" s="203">
        <v>0</v>
      </c>
      <c r="AC48" s="203">
        <v>7.78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18.350000000000001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27.3</v>
      </c>
      <c r="L49" s="203">
        <v>20.21</v>
      </c>
      <c r="M49" s="203">
        <v>0</v>
      </c>
      <c r="N49" s="203">
        <v>29.02</v>
      </c>
      <c r="O49" s="203">
        <v>48.73</v>
      </c>
      <c r="P49" s="203">
        <v>66.78</v>
      </c>
      <c r="Q49" s="203">
        <v>0</v>
      </c>
      <c r="R49" s="203">
        <v>5.12</v>
      </c>
      <c r="S49" s="203">
        <v>3.2</v>
      </c>
      <c r="T49" s="203">
        <v>0</v>
      </c>
      <c r="U49" s="203">
        <v>232.9</v>
      </c>
      <c r="V49" s="203">
        <v>0</v>
      </c>
      <c r="W49" s="203">
        <v>3.87</v>
      </c>
      <c r="X49" s="203">
        <v>14.51</v>
      </c>
      <c r="Y49" s="203">
        <v>0</v>
      </c>
      <c r="Z49" s="203">
        <v>22.25</v>
      </c>
      <c r="AA49" s="203">
        <v>0</v>
      </c>
      <c r="AB49" s="203">
        <v>0</v>
      </c>
      <c r="AC49" s="203">
        <v>7.78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18.350000000000001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27.3</v>
      </c>
      <c r="L50" s="203">
        <v>20.21</v>
      </c>
      <c r="M50" s="203">
        <v>0</v>
      </c>
      <c r="N50" s="203">
        <v>29.02</v>
      </c>
      <c r="O50" s="203">
        <v>48.73</v>
      </c>
      <c r="P50" s="203">
        <v>66.78</v>
      </c>
      <c r="Q50" s="203">
        <v>0</v>
      </c>
      <c r="R50" s="203">
        <v>5.12</v>
      </c>
      <c r="S50" s="203">
        <v>3.2</v>
      </c>
      <c r="T50" s="203">
        <v>0</v>
      </c>
      <c r="U50" s="203">
        <v>232.9</v>
      </c>
      <c r="V50" s="203">
        <v>0</v>
      </c>
      <c r="W50" s="203">
        <v>3.87</v>
      </c>
      <c r="X50" s="203">
        <v>14.51</v>
      </c>
      <c r="Y50" s="203">
        <v>0</v>
      </c>
      <c r="Z50" s="203">
        <v>22.25</v>
      </c>
      <c r="AA50" s="203">
        <v>0</v>
      </c>
      <c r="AB50" s="203">
        <v>0</v>
      </c>
      <c r="AC50" s="203">
        <v>7.78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18.350000000000001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27.3</v>
      </c>
      <c r="L51" s="203">
        <v>20.21</v>
      </c>
      <c r="M51" s="203">
        <v>0</v>
      </c>
      <c r="N51" s="203">
        <v>29.02</v>
      </c>
      <c r="O51" s="203">
        <v>48.73</v>
      </c>
      <c r="P51" s="203">
        <v>66.78</v>
      </c>
      <c r="Q51" s="203">
        <v>0</v>
      </c>
      <c r="R51" s="203">
        <v>5.12</v>
      </c>
      <c r="S51" s="203">
        <v>3.2</v>
      </c>
      <c r="T51" s="203">
        <v>0</v>
      </c>
      <c r="U51" s="203">
        <v>232.9</v>
      </c>
      <c r="V51" s="203">
        <v>0</v>
      </c>
      <c r="W51" s="203">
        <v>3.87</v>
      </c>
      <c r="X51" s="203">
        <v>14.51</v>
      </c>
      <c r="Y51" s="203">
        <v>0</v>
      </c>
      <c r="Z51" s="203">
        <v>22.25</v>
      </c>
      <c r="AA51" s="203">
        <v>0</v>
      </c>
      <c r="AB51" s="203">
        <v>0</v>
      </c>
      <c r="AC51" s="203">
        <v>7.78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18.350000000000001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27.3</v>
      </c>
      <c r="L52" s="203">
        <v>20.21</v>
      </c>
      <c r="M52" s="203">
        <v>0</v>
      </c>
      <c r="N52" s="203">
        <v>29.02</v>
      </c>
      <c r="O52" s="203">
        <v>48.73</v>
      </c>
      <c r="P52" s="203">
        <v>66.78</v>
      </c>
      <c r="Q52" s="203">
        <v>0</v>
      </c>
      <c r="R52" s="203">
        <v>5.12</v>
      </c>
      <c r="S52" s="203">
        <v>3.2</v>
      </c>
      <c r="T52" s="203">
        <v>0</v>
      </c>
      <c r="U52" s="203">
        <v>232.9</v>
      </c>
      <c r="V52" s="203">
        <v>0</v>
      </c>
      <c r="W52" s="203">
        <v>3.87</v>
      </c>
      <c r="X52" s="203">
        <v>14.51</v>
      </c>
      <c r="Y52" s="203">
        <v>0</v>
      </c>
      <c r="Z52" s="203">
        <v>33.17</v>
      </c>
      <c r="AA52" s="203">
        <v>0</v>
      </c>
      <c r="AB52" s="203">
        <v>0</v>
      </c>
      <c r="AC52" s="203">
        <v>7.78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18.350000000000001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27.3</v>
      </c>
      <c r="L53" s="203">
        <v>20.21</v>
      </c>
      <c r="M53" s="203">
        <v>0</v>
      </c>
      <c r="N53" s="203">
        <v>29.02</v>
      </c>
      <c r="O53" s="203">
        <v>48.73</v>
      </c>
      <c r="P53" s="203">
        <v>66.78</v>
      </c>
      <c r="Q53" s="203">
        <v>0</v>
      </c>
      <c r="R53" s="203">
        <v>5.12</v>
      </c>
      <c r="S53" s="203">
        <v>3.2</v>
      </c>
      <c r="T53" s="203">
        <v>0</v>
      </c>
      <c r="U53" s="203">
        <v>232.9</v>
      </c>
      <c r="V53" s="203">
        <v>0</v>
      </c>
      <c r="W53" s="203">
        <v>3.87</v>
      </c>
      <c r="X53" s="203">
        <v>14.51</v>
      </c>
      <c r="Y53" s="203">
        <v>0</v>
      </c>
      <c r="Z53" s="203">
        <v>33.17</v>
      </c>
      <c r="AA53" s="203">
        <v>0</v>
      </c>
      <c r="AB53" s="203">
        <v>0</v>
      </c>
      <c r="AC53" s="203">
        <v>7.78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18.350000000000001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27.3</v>
      </c>
      <c r="L54" s="203">
        <v>20.21</v>
      </c>
      <c r="M54" s="203">
        <v>0</v>
      </c>
      <c r="N54" s="203">
        <v>29.02</v>
      </c>
      <c r="O54" s="203">
        <v>48.73</v>
      </c>
      <c r="P54" s="203">
        <v>66.78</v>
      </c>
      <c r="Q54" s="203">
        <v>0</v>
      </c>
      <c r="R54" s="203">
        <v>5.12</v>
      </c>
      <c r="S54" s="203">
        <v>3.2</v>
      </c>
      <c r="T54" s="203">
        <v>0</v>
      </c>
      <c r="U54" s="203">
        <v>232.9</v>
      </c>
      <c r="V54" s="203">
        <v>0</v>
      </c>
      <c r="W54" s="203">
        <v>3.87</v>
      </c>
      <c r="X54" s="203">
        <v>14.51</v>
      </c>
      <c r="Y54" s="203">
        <v>0</v>
      </c>
      <c r="Z54" s="203">
        <v>33.17</v>
      </c>
      <c r="AA54" s="203">
        <v>0</v>
      </c>
      <c r="AB54" s="203">
        <v>0</v>
      </c>
      <c r="AC54" s="203">
        <v>7.78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18.350000000000001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27.3</v>
      </c>
      <c r="L55" s="203">
        <v>20.21</v>
      </c>
      <c r="M55" s="203">
        <v>0</v>
      </c>
      <c r="N55" s="203">
        <v>29.02</v>
      </c>
      <c r="O55" s="203">
        <v>48.73</v>
      </c>
      <c r="P55" s="203">
        <v>66.78</v>
      </c>
      <c r="Q55" s="203">
        <v>0</v>
      </c>
      <c r="R55" s="203">
        <v>5.12</v>
      </c>
      <c r="S55" s="203">
        <v>3.2</v>
      </c>
      <c r="T55" s="203">
        <v>0</v>
      </c>
      <c r="U55" s="203">
        <v>232.9</v>
      </c>
      <c r="V55" s="203">
        <v>0</v>
      </c>
      <c r="W55" s="203">
        <v>3.87</v>
      </c>
      <c r="X55" s="203">
        <v>14.51</v>
      </c>
      <c r="Y55" s="203">
        <v>0</v>
      </c>
      <c r="Z55" s="203">
        <v>33.17</v>
      </c>
      <c r="AA55" s="203">
        <v>0</v>
      </c>
      <c r="AB55" s="203">
        <v>0</v>
      </c>
      <c r="AC55" s="203">
        <v>7.78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-0.54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18.350000000000001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27.3</v>
      </c>
      <c r="L56" s="203">
        <v>20.21</v>
      </c>
      <c r="M56" s="203">
        <v>0</v>
      </c>
      <c r="N56" s="203">
        <v>29.02</v>
      </c>
      <c r="O56" s="203">
        <v>48.73</v>
      </c>
      <c r="P56" s="203">
        <v>66.78</v>
      </c>
      <c r="Q56" s="203">
        <v>0</v>
      </c>
      <c r="R56" s="203">
        <v>5.12</v>
      </c>
      <c r="S56" s="203">
        <v>3.2</v>
      </c>
      <c r="T56" s="203">
        <v>0</v>
      </c>
      <c r="U56" s="203">
        <v>232.9</v>
      </c>
      <c r="V56" s="203">
        <v>0</v>
      </c>
      <c r="W56" s="203">
        <v>3.87</v>
      </c>
      <c r="X56" s="203">
        <v>14.51</v>
      </c>
      <c r="Y56" s="203">
        <v>0</v>
      </c>
      <c r="Z56" s="203">
        <v>33.17</v>
      </c>
      <c r="AA56" s="203">
        <v>0</v>
      </c>
      <c r="AB56" s="203">
        <v>0</v>
      </c>
      <c r="AC56" s="203">
        <v>7.78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-0.54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18.350000000000001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27.3</v>
      </c>
      <c r="L57" s="203">
        <v>20.21</v>
      </c>
      <c r="M57" s="203">
        <v>0</v>
      </c>
      <c r="N57" s="203">
        <v>29.02</v>
      </c>
      <c r="O57" s="203">
        <v>48.73</v>
      </c>
      <c r="P57" s="203">
        <v>66.78</v>
      </c>
      <c r="Q57" s="203">
        <v>0</v>
      </c>
      <c r="R57" s="203">
        <v>5.12</v>
      </c>
      <c r="S57" s="203">
        <v>3.2</v>
      </c>
      <c r="T57" s="203">
        <v>0</v>
      </c>
      <c r="U57" s="203">
        <v>232.9</v>
      </c>
      <c r="V57" s="203">
        <v>0</v>
      </c>
      <c r="W57" s="203">
        <v>3.87</v>
      </c>
      <c r="X57" s="203">
        <v>14.51</v>
      </c>
      <c r="Y57" s="203">
        <v>0</v>
      </c>
      <c r="Z57" s="203">
        <v>33.17</v>
      </c>
      <c r="AA57" s="203">
        <v>0</v>
      </c>
      <c r="AB57" s="203">
        <v>0</v>
      </c>
      <c r="AC57" s="203">
        <v>7.78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-0.54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18.350000000000001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27.3</v>
      </c>
      <c r="L58" s="203">
        <v>20.21</v>
      </c>
      <c r="M58" s="203">
        <v>0</v>
      </c>
      <c r="N58" s="203">
        <v>29.02</v>
      </c>
      <c r="O58" s="203">
        <v>48.73</v>
      </c>
      <c r="P58" s="203">
        <v>66.78</v>
      </c>
      <c r="Q58" s="203">
        <v>0</v>
      </c>
      <c r="R58" s="203">
        <v>5.12</v>
      </c>
      <c r="S58" s="203">
        <v>3.2</v>
      </c>
      <c r="T58" s="203">
        <v>0</v>
      </c>
      <c r="U58" s="203">
        <v>232.9</v>
      </c>
      <c r="V58" s="203">
        <v>0</v>
      </c>
      <c r="W58" s="203">
        <v>3.87</v>
      </c>
      <c r="X58" s="203">
        <v>14.51</v>
      </c>
      <c r="Y58" s="203">
        <v>0</v>
      </c>
      <c r="Z58" s="203">
        <v>33.17</v>
      </c>
      <c r="AA58" s="203">
        <v>0</v>
      </c>
      <c r="AB58" s="203">
        <v>0</v>
      </c>
      <c r="AC58" s="203">
        <v>7.78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-0.54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18.350000000000001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27.3</v>
      </c>
      <c r="L59" s="203">
        <v>20.21</v>
      </c>
      <c r="M59" s="203">
        <v>0</v>
      </c>
      <c r="N59" s="203">
        <v>29.02</v>
      </c>
      <c r="O59" s="203">
        <v>48.73</v>
      </c>
      <c r="P59" s="203">
        <v>66.78</v>
      </c>
      <c r="Q59" s="203">
        <v>0</v>
      </c>
      <c r="R59" s="203">
        <v>5.12</v>
      </c>
      <c r="S59" s="203">
        <v>3.2</v>
      </c>
      <c r="T59" s="203">
        <v>0</v>
      </c>
      <c r="U59" s="203">
        <v>232.9</v>
      </c>
      <c r="V59" s="203">
        <v>0</v>
      </c>
      <c r="W59" s="203">
        <v>3.87</v>
      </c>
      <c r="X59" s="203">
        <v>14.51</v>
      </c>
      <c r="Y59" s="203">
        <v>0</v>
      </c>
      <c r="Z59" s="203">
        <v>33.17</v>
      </c>
      <c r="AA59" s="203">
        <v>0</v>
      </c>
      <c r="AB59" s="203">
        <v>0</v>
      </c>
      <c r="AC59" s="203">
        <v>7.78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-0.54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18.350000000000001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27.3</v>
      </c>
      <c r="L60" s="203">
        <v>20.21</v>
      </c>
      <c r="M60" s="203">
        <v>0</v>
      </c>
      <c r="N60" s="203">
        <v>29.02</v>
      </c>
      <c r="O60" s="203">
        <v>48.73</v>
      </c>
      <c r="P60" s="203">
        <v>66.78</v>
      </c>
      <c r="Q60" s="203">
        <v>0</v>
      </c>
      <c r="R60" s="203">
        <v>5.12</v>
      </c>
      <c r="S60" s="203">
        <v>3.2</v>
      </c>
      <c r="T60" s="203">
        <v>0</v>
      </c>
      <c r="U60" s="203">
        <v>232.9</v>
      </c>
      <c r="V60" s="203">
        <v>0</v>
      </c>
      <c r="W60" s="203">
        <v>3.87</v>
      </c>
      <c r="X60" s="203">
        <v>14.51</v>
      </c>
      <c r="Y60" s="203">
        <v>0</v>
      </c>
      <c r="Z60" s="203">
        <v>33.17</v>
      </c>
      <c r="AA60" s="203">
        <v>0</v>
      </c>
      <c r="AB60" s="203">
        <v>0</v>
      </c>
      <c r="AC60" s="203">
        <v>7.78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-0.54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18.350000000000001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27.3</v>
      </c>
      <c r="L61" s="203">
        <v>20.21</v>
      </c>
      <c r="M61" s="203">
        <v>0</v>
      </c>
      <c r="N61" s="203">
        <v>29.02</v>
      </c>
      <c r="O61" s="203">
        <v>48.73</v>
      </c>
      <c r="P61" s="203">
        <v>66.78</v>
      </c>
      <c r="Q61" s="203">
        <v>0</v>
      </c>
      <c r="R61" s="203">
        <v>5.12</v>
      </c>
      <c r="S61" s="203">
        <v>3.2</v>
      </c>
      <c r="T61" s="203">
        <v>0</v>
      </c>
      <c r="U61" s="203">
        <v>232.9</v>
      </c>
      <c r="V61" s="203">
        <v>0</v>
      </c>
      <c r="W61" s="203">
        <v>3.87</v>
      </c>
      <c r="X61" s="203">
        <v>14.51</v>
      </c>
      <c r="Y61" s="203">
        <v>0</v>
      </c>
      <c r="Z61" s="203">
        <v>33.17</v>
      </c>
      <c r="AA61" s="203">
        <v>0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-0.54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18.350000000000001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27.3</v>
      </c>
      <c r="L62" s="203">
        <v>20.21</v>
      </c>
      <c r="M62" s="203">
        <v>0</v>
      </c>
      <c r="N62" s="203">
        <v>29.02</v>
      </c>
      <c r="O62" s="203">
        <v>48.73</v>
      </c>
      <c r="P62" s="203">
        <v>66.78</v>
      </c>
      <c r="Q62" s="203">
        <v>0</v>
      </c>
      <c r="R62" s="203">
        <v>5.12</v>
      </c>
      <c r="S62" s="203">
        <v>3.2</v>
      </c>
      <c r="T62" s="203">
        <v>0</v>
      </c>
      <c r="U62" s="203">
        <v>232.9</v>
      </c>
      <c r="V62" s="203">
        <v>0</v>
      </c>
      <c r="W62" s="203">
        <v>3.87</v>
      </c>
      <c r="X62" s="203">
        <v>14.51</v>
      </c>
      <c r="Y62" s="203">
        <v>0</v>
      </c>
      <c r="Z62" s="203">
        <v>22.25</v>
      </c>
      <c r="AA62" s="203">
        <v>0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-0.54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18.350000000000001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27.31</v>
      </c>
      <c r="L63" s="203">
        <v>20.21</v>
      </c>
      <c r="M63" s="203">
        <v>0</v>
      </c>
      <c r="N63" s="203">
        <v>29.02</v>
      </c>
      <c r="O63" s="203">
        <v>48.73</v>
      </c>
      <c r="P63" s="203">
        <v>66.78</v>
      </c>
      <c r="Q63" s="203">
        <v>0</v>
      </c>
      <c r="R63" s="203">
        <v>5.28</v>
      </c>
      <c r="S63" s="203">
        <v>3.33</v>
      </c>
      <c r="T63" s="203">
        <v>0</v>
      </c>
      <c r="U63" s="203">
        <v>232.9</v>
      </c>
      <c r="V63" s="203">
        <v>0</v>
      </c>
      <c r="W63" s="203">
        <v>3.87</v>
      </c>
      <c r="X63" s="203">
        <v>14.51</v>
      </c>
      <c r="Y63" s="203">
        <v>0</v>
      </c>
      <c r="Z63" s="203">
        <v>22.25</v>
      </c>
      <c r="AA63" s="203">
        <v>0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-0.54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18.350000000000001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27.31</v>
      </c>
      <c r="L64" s="203">
        <v>20.21</v>
      </c>
      <c r="M64" s="203">
        <v>0</v>
      </c>
      <c r="N64" s="203">
        <v>29.02</v>
      </c>
      <c r="O64" s="203">
        <v>48.73</v>
      </c>
      <c r="P64" s="203">
        <v>66.78</v>
      </c>
      <c r="Q64" s="203">
        <v>0</v>
      </c>
      <c r="R64" s="203">
        <v>5.28</v>
      </c>
      <c r="S64" s="203">
        <v>3.33</v>
      </c>
      <c r="T64" s="203">
        <v>0</v>
      </c>
      <c r="U64" s="203">
        <v>232.9</v>
      </c>
      <c r="V64" s="203">
        <v>0</v>
      </c>
      <c r="W64" s="203">
        <v>3.87</v>
      </c>
      <c r="X64" s="203">
        <v>14.51</v>
      </c>
      <c r="Y64" s="203">
        <v>0</v>
      </c>
      <c r="Z64" s="203">
        <v>22.25</v>
      </c>
      <c r="AA64" s="203">
        <v>0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-0.54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18.350000000000001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27.31</v>
      </c>
      <c r="L65" s="203">
        <v>20.21</v>
      </c>
      <c r="M65" s="203">
        <v>0</v>
      </c>
      <c r="N65" s="203">
        <v>29.02</v>
      </c>
      <c r="O65" s="203">
        <v>48.73</v>
      </c>
      <c r="P65" s="203">
        <v>66.78</v>
      </c>
      <c r="Q65" s="203">
        <v>0</v>
      </c>
      <c r="R65" s="203">
        <v>5.28</v>
      </c>
      <c r="S65" s="203">
        <v>3.33</v>
      </c>
      <c r="T65" s="203">
        <v>0</v>
      </c>
      <c r="U65" s="203">
        <v>232.9</v>
      </c>
      <c r="V65" s="203">
        <v>0</v>
      </c>
      <c r="W65" s="203">
        <v>3.87</v>
      </c>
      <c r="X65" s="203">
        <v>14.51</v>
      </c>
      <c r="Y65" s="203">
        <v>0</v>
      </c>
      <c r="Z65" s="203">
        <v>22.25</v>
      </c>
      <c r="AA65" s="203">
        <v>0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-0.54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18.350000000000001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27.31</v>
      </c>
      <c r="L66" s="203">
        <v>20.21</v>
      </c>
      <c r="M66" s="203">
        <v>0</v>
      </c>
      <c r="N66" s="203">
        <v>29.02</v>
      </c>
      <c r="O66" s="203">
        <v>48.73</v>
      </c>
      <c r="P66" s="203">
        <v>66.78</v>
      </c>
      <c r="Q66" s="203">
        <v>0</v>
      </c>
      <c r="R66" s="203">
        <v>5.28</v>
      </c>
      <c r="S66" s="203">
        <v>3.33</v>
      </c>
      <c r="T66" s="203">
        <v>0</v>
      </c>
      <c r="U66" s="203">
        <v>232.9</v>
      </c>
      <c r="V66" s="203">
        <v>0</v>
      </c>
      <c r="W66" s="203">
        <v>3.87</v>
      </c>
      <c r="X66" s="203">
        <v>14.51</v>
      </c>
      <c r="Y66" s="203">
        <v>0</v>
      </c>
      <c r="Z66" s="203">
        <v>22.25</v>
      </c>
      <c r="AA66" s="203">
        <v>0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-0.54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18.350000000000001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27.31</v>
      </c>
      <c r="L67" s="203">
        <v>20.21</v>
      </c>
      <c r="M67" s="203">
        <v>0</v>
      </c>
      <c r="N67" s="203">
        <v>29.02</v>
      </c>
      <c r="O67" s="203">
        <v>48.73</v>
      </c>
      <c r="P67" s="203">
        <v>66.78</v>
      </c>
      <c r="Q67" s="203">
        <v>0</v>
      </c>
      <c r="R67" s="203">
        <v>5.28</v>
      </c>
      <c r="S67" s="203">
        <v>3.33</v>
      </c>
      <c r="T67" s="203">
        <v>0</v>
      </c>
      <c r="U67" s="203">
        <v>232.9</v>
      </c>
      <c r="V67" s="203">
        <v>0</v>
      </c>
      <c r="W67" s="203">
        <v>3.87</v>
      </c>
      <c r="X67" s="203">
        <v>14.51</v>
      </c>
      <c r="Y67" s="203">
        <v>0</v>
      </c>
      <c r="Z67" s="203">
        <v>22.25</v>
      </c>
      <c r="AA67" s="203">
        <v>0</v>
      </c>
      <c r="AB67" s="203">
        <v>0</v>
      </c>
      <c r="AC67" s="203">
        <v>7.43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-0.54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18.350000000000001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27.31</v>
      </c>
      <c r="L68" s="203">
        <v>20.21</v>
      </c>
      <c r="M68" s="203">
        <v>0</v>
      </c>
      <c r="N68" s="203">
        <v>29.02</v>
      </c>
      <c r="O68" s="203">
        <v>48.73</v>
      </c>
      <c r="P68" s="203">
        <v>66.78</v>
      </c>
      <c r="Q68" s="203">
        <v>0</v>
      </c>
      <c r="R68" s="203">
        <v>5.28</v>
      </c>
      <c r="S68" s="203">
        <v>3.33</v>
      </c>
      <c r="T68" s="203">
        <v>0</v>
      </c>
      <c r="U68" s="203">
        <v>232.9</v>
      </c>
      <c r="V68" s="203">
        <v>0</v>
      </c>
      <c r="W68" s="203">
        <v>3.87</v>
      </c>
      <c r="X68" s="203">
        <v>14.51</v>
      </c>
      <c r="Y68" s="203">
        <v>0</v>
      </c>
      <c r="Z68" s="203">
        <v>22.25</v>
      </c>
      <c r="AA68" s="203">
        <v>0</v>
      </c>
      <c r="AB68" s="203">
        <v>0</v>
      </c>
      <c r="AC68" s="203">
        <v>7.43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-0.54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18.350000000000001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27.31</v>
      </c>
      <c r="L69" s="203">
        <v>20.21</v>
      </c>
      <c r="M69" s="203">
        <v>0</v>
      </c>
      <c r="N69" s="203">
        <v>29.02</v>
      </c>
      <c r="O69" s="203">
        <v>48.73</v>
      </c>
      <c r="P69" s="203">
        <v>66.78</v>
      </c>
      <c r="Q69" s="203">
        <v>0</v>
      </c>
      <c r="R69" s="203">
        <v>5.28</v>
      </c>
      <c r="S69" s="203">
        <v>3.33</v>
      </c>
      <c r="T69" s="203">
        <v>0</v>
      </c>
      <c r="U69" s="203">
        <v>232.9</v>
      </c>
      <c r="V69" s="203">
        <v>0</v>
      </c>
      <c r="W69" s="203">
        <v>3.87</v>
      </c>
      <c r="X69" s="203">
        <v>14.51</v>
      </c>
      <c r="Y69" s="203">
        <v>0</v>
      </c>
      <c r="Z69" s="203">
        <v>22.56</v>
      </c>
      <c r="AA69" s="203">
        <v>0</v>
      </c>
      <c r="AB69" s="203">
        <v>0</v>
      </c>
      <c r="AC69" s="203">
        <v>7.43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-0.54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18.350000000000001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27.31</v>
      </c>
      <c r="L70" s="203">
        <v>20.21</v>
      </c>
      <c r="M70" s="203">
        <v>0</v>
      </c>
      <c r="N70" s="203">
        <v>29.02</v>
      </c>
      <c r="O70" s="203">
        <v>48.73</v>
      </c>
      <c r="P70" s="203">
        <v>66.78</v>
      </c>
      <c r="Q70" s="203">
        <v>0</v>
      </c>
      <c r="R70" s="203">
        <v>5.28</v>
      </c>
      <c r="S70" s="203">
        <v>3.33</v>
      </c>
      <c r="T70" s="203">
        <v>0</v>
      </c>
      <c r="U70" s="203">
        <v>232.9</v>
      </c>
      <c r="V70" s="203">
        <v>0</v>
      </c>
      <c r="W70" s="203">
        <v>3.87</v>
      </c>
      <c r="X70" s="203">
        <v>14.51</v>
      </c>
      <c r="Y70" s="203">
        <v>0</v>
      </c>
      <c r="Z70" s="203">
        <v>22.56</v>
      </c>
      <c r="AA70" s="203">
        <v>0</v>
      </c>
      <c r="AB70" s="203">
        <v>0</v>
      </c>
      <c r="AC70" s="203">
        <v>7.43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-0.54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18.350000000000001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27.03</v>
      </c>
      <c r="L71" s="203">
        <v>20.13</v>
      </c>
      <c r="M71" s="203">
        <v>0</v>
      </c>
      <c r="N71" s="203">
        <v>29.02</v>
      </c>
      <c r="O71" s="203">
        <v>48.73</v>
      </c>
      <c r="P71" s="203">
        <v>66.78</v>
      </c>
      <c r="Q71" s="203">
        <v>0</v>
      </c>
      <c r="R71" s="203">
        <v>5.49</v>
      </c>
      <c r="S71" s="203">
        <v>3.46</v>
      </c>
      <c r="T71" s="203">
        <v>0</v>
      </c>
      <c r="U71" s="203">
        <v>232.9</v>
      </c>
      <c r="V71" s="203">
        <v>0</v>
      </c>
      <c r="W71" s="203">
        <v>3.89</v>
      </c>
      <c r="X71" s="203">
        <v>14.04</v>
      </c>
      <c r="Y71" s="203">
        <v>0</v>
      </c>
      <c r="Z71" s="203">
        <v>52.13</v>
      </c>
      <c r="AA71" s="203">
        <v>0</v>
      </c>
      <c r="AB71" s="203">
        <v>0</v>
      </c>
      <c r="AC71" s="203">
        <v>7.43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-0.54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18.350000000000001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27.03</v>
      </c>
      <c r="L72" s="203">
        <v>19.649999999999999</v>
      </c>
      <c r="M72" s="203">
        <v>0</v>
      </c>
      <c r="N72" s="203">
        <v>29.02</v>
      </c>
      <c r="O72" s="203">
        <v>48.73</v>
      </c>
      <c r="P72" s="203">
        <v>66.78</v>
      </c>
      <c r="Q72" s="203">
        <v>0</v>
      </c>
      <c r="R72" s="203">
        <v>5.49</v>
      </c>
      <c r="S72" s="203">
        <v>3.46</v>
      </c>
      <c r="T72" s="203">
        <v>0</v>
      </c>
      <c r="U72" s="203">
        <v>232.9</v>
      </c>
      <c r="V72" s="203">
        <v>0</v>
      </c>
      <c r="W72" s="203">
        <v>3.89</v>
      </c>
      <c r="X72" s="203">
        <v>14.04</v>
      </c>
      <c r="Y72" s="203">
        <v>0</v>
      </c>
      <c r="Z72" s="203">
        <v>52.13</v>
      </c>
      <c r="AA72" s="203">
        <v>0</v>
      </c>
      <c r="AB72" s="203">
        <v>0</v>
      </c>
      <c r="AC72" s="203">
        <v>7.43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-0.54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16.600000000000001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25.23</v>
      </c>
      <c r="L73" s="203">
        <v>19.649999999999999</v>
      </c>
      <c r="M73" s="203">
        <v>0</v>
      </c>
      <c r="N73" s="203">
        <v>29.02</v>
      </c>
      <c r="O73" s="203">
        <v>48.73</v>
      </c>
      <c r="P73" s="203">
        <v>66.78</v>
      </c>
      <c r="Q73" s="203">
        <v>0</v>
      </c>
      <c r="R73" s="203">
        <v>5.12</v>
      </c>
      <c r="S73" s="203">
        <v>3.13</v>
      </c>
      <c r="T73" s="203">
        <v>0</v>
      </c>
      <c r="U73" s="203">
        <v>232.9</v>
      </c>
      <c r="V73" s="203">
        <v>5.0999999999999996</v>
      </c>
      <c r="W73" s="203">
        <v>11.06</v>
      </c>
      <c r="X73" s="203">
        <v>36.06</v>
      </c>
      <c r="Y73" s="203">
        <v>0</v>
      </c>
      <c r="Z73" s="203">
        <v>52.13</v>
      </c>
      <c r="AA73" s="203">
        <v>0</v>
      </c>
      <c r="AB73" s="203">
        <v>0</v>
      </c>
      <c r="AC73" s="203">
        <v>7.43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11.93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25.23</v>
      </c>
      <c r="L74" s="203">
        <v>19.649999999999999</v>
      </c>
      <c r="M74" s="203">
        <v>0</v>
      </c>
      <c r="N74" s="203">
        <v>29.02</v>
      </c>
      <c r="O74" s="203">
        <v>48.73</v>
      </c>
      <c r="P74" s="203">
        <v>66.78</v>
      </c>
      <c r="Q74" s="203">
        <v>0</v>
      </c>
      <c r="R74" s="203">
        <v>5.12</v>
      </c>
      <c r="S74" s="203">
        <v>3.13</v>
      </c>
      <c r="T74" s="203">
        <v>0</v>
      </c>
      <c r="U74" s="203">
        <v>232.9</v>
      </c>
      <c r="V74" s="203">
        <v>5.0999999999999996</v>
      </c>
      <c r="W74" s="203">
        <v>11.4</v>
      </c>
      <c r="X74" s="203">
        <v>31.58</v>
      </c>
      <c r="Y74" s="203">
        <v>0</v>
      </c>
      <c r="Z74" s="203">
        <v>52.13</v>
      </c>
      <c r="AA74" s="203">
        <v>0</v>
      </c>
      <c r="AB74" s="203">
        <v>0</v>
      </c>
      <c r="AC74" s="203">
        <v>7.43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-0.54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7.24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25.6</v>
      </c>
      <c r="L75" s="203">
        <v>19.760000000000002</v>
      </c>
      <c r="M75" s="203">
        <v>0</v>
      </c>
      <c r="N75" s="203">
        <v>29.02</v>
      </c>
      <c r="O75" s="203">
        <v>48.73</v>
      </c>
      <c r="P75" s="203">
        <v>66.78</v>
      </c>
      <c r="Q75" s="203">
        <v>0</v>
      </c>
      <c r="R75" s="203">
        <v>5.12</v>
      </c>
      <c r="S75" s="203">
        <v>3.13</v>
      </c>
      <c r="T75" s="203">
        <v>0</v>
      </c>
      <c r="U75" s="203">
        <v>232.9</v>
      </c>
      <c r="V75" s="203">
        <v>5.0999999999999996</v>
      </c>
      <c r="W75" s="203">
        <v>11.41</v>
      </c>
      <c r="X75" s="203">
        <v>36.25</v>
      </c>
      <c r="Y75" s="203">
        <v>0</v>
      </c>
      <c r="Z75" s="203">
        <v>51.54</v>
      </c>
      <c r="AA75" s="203">
        <v>0</v>
      </c>
      <c r="AB75" s="203">
        <v>0</v>
      </c>
      <c r="AC75" s="203">
        <v>7.43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-0.54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25.6</v>
      </c>
      <c r="L76" s="203">
        <v>19.010000000000002</v>
      </c>
      <c r="M76" s="203">
        <v>0</v>
      </c>
      <c r="N76" s="203">
        <v>29.02</v>
      </c>
      <c r="O76" s="203">
        <v>48.73</v>
      </c>
      <c r="P76" s="203">
        <v>66.78</v>
      </c>
      <c r="Q76" s="203">
        <v>0</v>
      </c>
      <c r="R76" s="203">
        <v>5.12</v>
      </c>
      <c r="S76" s="203">
        <v>3.13</v>
      </c>
      <c r="T76" s="203">
        <v>0</v>
      </c>
      <c r="U76" s="203">
        <v>232.9</v>
      </c>
      <c r="V76" s="203">
        <v>5.0999999999999996</v>
      </c>
      <c r="W76" s="203">
        <v>11.41</v>
      </c>
      <c r="X76" s="203">
        <v>36.25</v>
      </c>
      <c r="Y76" s="203">
        <v>0</v>
      </c>
      <c r="Z76" s="203">
        <v>51.54</v>
      </c>
      <c r="AA76" s="203">
        <v>0</v>
      </c>
      <c r="AB76" s="203">
        <v>0</v>
      </c>
      <c r="AC76" s="203">
        <v>7.78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22.63</v>
      </c>
      <c r="L77" s="203">
        <v>19.010000000000002</v>
      </c>
      <c r="M77" s="203">
        <v>0</v>
      </c>
      <c r="N77" s="203">
        <v>29.02</v>
      </c>
      <c r="O77" s="203">
        <v>48.73</v>
      </c>
      <c r="P77" s="203">
        <v>66.78</v>
      </c>
      <c r="Q77" s="203">
        <v>0</v>
      </c>
      <c r="R77" s="203">
        <v>5.12</v>
      </c>
      <c r="S77" s="203">
        <v>3.13</v>
      </c>
      <c r="T77" s="203">
        <v>0</v>
      </c>
      <c r="U77" s="203">
        <v>232.9</v>
      </c>
      <c r="V77" s="203">
        <v>5.0999999999999996</v>
      </c>
      <c r="W77" s="203">
        <v>11.41</v>
      </c>
      <c r="X77" s="203">
        <v>36.25</v>
      </c>
      <c r="Y77" s="203">
        <v>0</v>
      </c>
      <c r="Z77" s="203">
        <v>51.54</v>
      </c>
      <c r="AA77" s="203">
        <v>0</v>
      </c>
      <c r="AB77" s="203">
        <v>0</v>
      </c>
      <c r="AC77" s="203">
        <v>7.78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22.63</v>
      </c>
      <c r="L78" s="203">
        <v>19.010000000000002</v>
      </c>
      <c r="M78" s="203">
        <v>0</v>
      </c>
      <c r="N78" s="203">
        <v>29.02</v>
      </c>
      <c r="O78" s="203">
        <v>48.73</v>
      </c>
      <c r="P78" s="203">
        <v>66.78</v>
      </c>
      <c r="Q78" s="203">
        <v>0</v>
      </c>
      <c r="R78" s="203">
        <v>10.42</v>
      </c>
      <c r="S78" s="203">
        <v>6.48</v>
      </c>
      <c r="T78" s="203">
        <v>0</v>
      </c>
      <c r="U78" s="203">
        <v>232.9</v>
      </c>
      <c r="V78" s="203">
        <v>5.0999999999999996</v>
      </c>
      <c r="W78" s="203">
        <v>11.41</v>
      </c>
      <c r="X78" s="203">
        <v>36.25</v>
      </c>
      <c r="Y78" s="203">
        <v>0</v>
      </c>
      <c r="Z78" s="203">
        <v>51.54</v>
      </c>
      <c r="AA78" s="203">
        <v>0</v>
      </c>
      <c r="AB78" s="203">
        <v>0</v>
      </c>
      <c r="AC78" s="203">
        <v>7.78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22.63</v>
      </c>
      <c r="L79" s="203">
        <v>19.010000000000002</v>
      </c>
      <c r="M79" s="203">
        <v>0</v>
      </c>
      <c r="N79" s="203">
        <v>29.02</v>
      </c>
      <c r="O79" s="203">
        <v>48.73</v>
      </c>
      <c r="P79" s="203">
        <v>66.78</v>
      </c>
      <c r="Q79" s="203">
        <v>0</v>
      </c>
      <c r="R79" s="203">
        <v>10.42</v>
      </c>
      <c r="S79" s="203">
        <v>6.48</v>
      </c>
      <c r="T79" s="203">
        <v>0</v>
      </c>
      <c r="U79" s="203">
        <v>232.9</v>
      </c>
      <c r="V79" s="203">
        <v>5.0999999999999996</v>
      </c>
      <c r="W79" s="203">
        <v>11.41</v>
      </c>
      <c r="X79" s="203">
        <v>36.25</v>
      </c>
      <c r="Y79" s="203">
        <v>0</v>
      </c>
      <c r="Z79" s="203">
        <v>51.54</v>
      </c>
      <c r="AA79" s="203">
        <v>0</v>
      </c>
      <c r="AB79" s="203">
        <v>0</v>
      </c>
      <c r="AC79" s="203">
        <v>22.49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22.63</v>
      </c>
      <c r="L80" s="203">
        <v>19.010000000000002</v>
      </c>
      <c r="M80" s="203">
        <v>0</v>
      </c>
      <c r="N80" s="203">
        <v>29.02</v>
      </c>
      <c r="O80" s="203">
        <v>48.73</v>
      </c>
      <c r="P80" s="203">
        <v>66.78</v>
      </c>
      <c r="Q80" s="203">
        <v>0</v>
      </c>
      <c r="R80" s="203">
        <v>10.42</v>
      </c>
      <c r="S80" s="203">
        <v>6.48</v>
      </c>
      <c r="T80" s="203">
        <v>0</v>
      </c>
      <c r="U80" s="203">
        <v>232.9</v>
      </c>
      <c r="V80" s="203">
        <v>5.0999999999999996</v>
      </c>
      <c r="W80" s="203">
        <v>11.41</v>
      </c>
      <c r="X80" s="203">
        <v>36.25</v>
      </c>
      <c r="Y80" s="203">
        <v>0</v>
      </c>
      <c r="Z80" s="203">
        <v>51.54</v>
      </c>
      <c r="AA80" s="203">
        <v>0</v>
      </c>
      <c r="AB80" s="203">
        <v>0</v>
      </c>
      <c r="AC80" s="203">
        <v>22.49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22.63</v>
      </c>
      <c r="L81" s="203">
        <v>19.010000000000002</v>
      </c>
      <c r="M81" s="203">
        <v>0</v>
      </c>
      <c r="N81" s="203">
        <v>29.02</v>
      </c>
      <c r="O81" s="203">
        <v>48.73</v>
      </c>
      <c r="P81" s="203">
        <v>66.78</v>
      </c>
      <c r="Q81" s="203">
        <v>0</v>
      </c>
      <c r="R81" s="203">
        <v>10.42</v>
      </c>
      <c r="S81" s="203">
        <v>6.48</v>
      </c>
      <c r="T81" s="203">
        <v>0</v>
      </c>
      <c r="U81" s="203">
        <v>232.9</v>
      </c>
      <c r="V81" s="203">
        <v>5.0999999999999996</v>
      </c>
      <c r="W81" s="203">
        <v>11.41</v>
      </c>
      <c r="X81" s="203">
        <v>36.25</v>
      </c>
      <c r="Y81" s="203">
        <v>0</v>
      </c>
      <c r="Z81" s="203">
        <v>51.54</v>
      </c>
      <c r="AA81" s="203">
        <v>0</v>
      </c>
      <c r="AB81" s="203">
        <v>0</v>
      </c>
      <c r="AC81" s="203">
        <v>7.78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22.63</v>
      </c>
      <c r="L82" s="203">
        <v>19.010000000000002</v>
      </c>
      <c r="M82" s="203">
        <v>0</v>
      </c>
      <c r="N82" s="203">
        <v>29.02</v>
      </c>
      <c r="O82" s="203">
        <v>48.73</v>
      </c>
      <c r="P82" s="203">
        <v>66.78</v>
      </c>
      <c r="Q82" s="203">
        <v>0</v>
      </c>
      <c r="R82" s="203">
        <v>10.42</v>
      </c>
      <c r="S82" s="203">
        <v>6.48</v>
      </c>
      <c r="T82" s="203">
        <v>0</v>
      </c>
      <c r="U82" s="203">
        <v>232.9</v>
      </c>
      <c r="V82" s="203">
        <v>5.0999999999999996</v>
      </c>
      <c r="W82" s="203">
        <v>11.41</v>
      </c>
      <c r="X82" s="203">
        <v>36.25</v>
      </c>
      <c r="Y82" s="203">
        <v>0</v>
      </c>
      <c r="Z82" s="203">
        <v>51.54</v>
      </c>
      <c r="AA82" s="203">
        <v>0</v>
      </c>
      <c r="AB82" s="203">
        <v>0</v>
      </c>
      <c r="AC82" s="203">
        <v>7.78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22.62</v>
      </c>
      <c r="L83" s="203">
        <v>19.5</v>
      </c>
      <c r="M83" s="203">
        <v>0</v>
      </c>
      <c r="N83" s="203">
        <v>29.02</v>
      </c>
      <c r="O83" s="203">
        <v>48.73</v>
      </c>
      <c r="P83" s="203">
        <v>66.78</v>
      </c>
      <c r="Q83" s="203">
        <v>0</v>
      </c>
      <c r="R83" s="203">
        <v>10.53</v>
      </c>
      <c r="S83" s="203">
        <v>6.7</v>
      </c>
      <c r="T83" s="203">
        <v>0</v>
      </c>
      <c r="U83" s="203">
        <v>232.9</v>
      </c>
      <c r="V83" s="203">
        <v>4.46</v>
      </c>
      <c r="W83" s="203">
        <v>11.41</v>
      </c>
      <c r="X83" s="203">
        <v>36.25</v>
      </c>
      <c r="Y83" s="203">
        <v>0</v>
      </c>
      <c r="Z83" s="203">
        <v>51.54</v>
      </c>
      <c r="AA83" s="203">
        <v>0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26.31</v>
      </c>
      <c r="L84" s="203">
        <v>19.5</v>
      </c>
      <c r="M84" s="203">
        <v>0</v>
      </c>
      <c r="N84" s="203">
        <v>29.02</v>
      </c>
      <c r="O84" s="203">
        <v>48.73</v>
      </c>
      <c r="P84" s="203">
        <v>66.78</v>
      </c>
      <c r="Q84" s="203">
        <v>0</v>
      </c>
      <c r="R84" s="203">
        <v>3.02</v>
      </c>
      <c r="S84" s="203">
        <v>1.99</v>
      </c>
      <c r="T84" s="203">
        <v>0</v>
      </c>
      <c r="U84" s="203">
        <v>232.9</v>
      </c>
      <c r="V84" s="203">
        <v>4.46</v>
      </c>
      <c r="W84" s="203">
        <v>11.41</v>
      </c>
      <c r="X84" s="203">
        <v>36.25</v>
      </c>
      <c r="Y84" s="203">
        <v>0</v>
      </c>
      <c r="Z84" s="203">
        <v>51.54</v>
      </c>
      <c r="AA84" s="203">
        <v>0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26.31</v>
      </c>
      <c r="L85" s="203">
        <v>19.5</v>
      </c>
      <c r="M85" s="203">
        <v>0</v>
      </c>
      <c r="N85" s="203">
        <v>29.02</v>
      </c>
      <c r="O85" s="203">
        <v>48.73</v>
      </c>
      <c r="P85" s="203">
        <v>66.78</v>
      </c>
      <c r="Q85" s="203">
        <v>0</v>
      </c>
      <c r="R85" s="203">
        <v>3.02</v>
      </c>
      <c r="S85" s="203">
        <v>1.99</v>
      </c>
      <c r="T85" s="203">
        <v>0</v>
      </c>
      <c r="U85" s="203">
        <v>235.72</v>
      </c>
      <c r="V85" s="203">
        <v>4.46</v>
      </c>
      <c r="W85" s="203">
        <v>11.41</v>
      </c>
      <c r="X85" s="203">
        <v>36.25</v>
      </c>
      <c r="Y85" s="203">
        <v>0</v>
      </c>
      <c r="Z85" s="203">
        <v>51.54</v>
      </c>
      <c r="AA85" s="203">
        <v>0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-0.54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26.31</v>
      </c>
      <c r="L86" s="203">
        <v>19.5</v>
      </c>
      <c r="M86" s="203">
        <v>0</v>
      </c>
      <c r="N86" s="203">
        <v>29.02</v>
      </c>
      <c r="O86" s="203">
        <v>48.73</v>
      </c>
      <c r="P86" s="203">
        <v>66.78</v>
      </c>
      <c r="Q86" s="203">
        <v>0</v>
      </c>
      <c r="R86" s="203">
        <v>4.3499999999999996</v>
      </c>
      <c r="S86" s="203">
        <v>2.64</v>
      </c>
      <c r="T86" s="203">
        <v>0</v>
      </c>
      <c r="U86" s="203">
        <v>235.72</v>
      </c>
      <c r="V86" s="203">
        <v>4.46</v>
      </c>
      <c r="W86" s="203">
        <v>11.41</v>
      </c>
      <c r="X86" s="203">
        <v>36.25</v>
      </c>
      <c r="Y86" s="203">
        <v>0</v>
      </c>
      <c r="Z86" s="203">
        <v>51.54</v>
      </c>
      <c r="AA86" s="203">
        <v>0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-0.54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27.29</v>
      </c>
      <c r="L87" s="203">
        <v>19.5</v>
      </c>
      <c r="M87" s="203">
        <v>0</v>
      </c>
      <c r="N87" s="203">
        <v>29.02</v>
      </c>
      <c r="O87" s="203">
        <v>48.73</v>
      </c>
      <c r="P87" s="203">
        <v>66.78</v>
      </c>
      <c r="Q87" s="203">
        <v>0</v>
      </c>
      <c r="R87" s="203">
        <v>4.3499999999999996</v>
      </c>
      <c r="S87" s="203">
        <v>2.64</v>
      </c>
      <c r="T87" s="203">
        <v>0</v>
      </c>
      <c r="U87" s="203">
        <v>235.72</v>
      </c>
      <c r="V87" s="203">
        <v>1.08</v>
      </c>
      <c r="W87" s="203">
        <v>5.03</v>
      </c>
      <c r="X87" s="203">
        <v>15.09</v>
      </c>
      <c r="Y87" s="203">
        <v>0</v>
      </c>
      <c r="Z87" s="203">
        <v>22.13</v>
      </c>
      <c r="AA87" s="203">
        <v>0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27.29</v>
      </c>
      <c r="L88" s="203">
        <v>19.5</v>
      </c>
      <c r="M88" s="203">
        <v>0</v>
      </c>
      <c r="N88" s="203">
        <v>29.02</v>
      </c>
      <c r="O88" s="203">
        <v>48.73</v>
      </c>
      <c r="P88" s="203">
        <v>66.78</v>
      </c>
      <c r="Q88" s="203">
        <v>0</v>
      </c>
      <c r="R88" s="203">
        <v>4.3499999999999996</v>
      </c>
      <c r="S88" s="203">
        <v>2.64</v>
      </c>
      <c r="T88" s="203">
        <v>0</v>
      </c>
      <c r="U88" s="203">
        <v>235.72</v>
      </c>
      <c r="V88" s="203">
        <v>1.08</v>
      </c>
      <c r="W88" s="203">
        <v>5.03</v>
      </c>
      <c r="X88" s="203">
        <v>15.09</v>
      </c>
      <c r="Y88" s="203">
        <v>0</v>
      </c>
      <c r="Z88" s="203">
        <v>22.13</v>
      </c>
      <c r="AA88" s="203">
        <v>0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27.29</v>
      </c>
      <c r="L89" s="203">
        <v>19.5</v>
      </c>
      <c r="M89" s="203">
        <v>0</v>
      </c>
      <c r="N89" s="203">
        <v>29.02</v>
      </c>
      <c r="O89" s="203">
        <v>48.73</v>
      </c>
      <c r="P89" s="203">
        <v>66.78</v>
      </c>
      <c r="Q89" s="203">
        <v>0</v>
      </c>
      <c r="R89" s="203">
        <v>4.3499999999999996</v>
      </c>
      <c r="S89" s="203">
        <v>2.64</v>
      </c>
      <c r="T89" s="203">
        <v>0</v>
      </c>
      <c r="U89" s="203">
        <v>235.72</v>
      </c>
      <c r="V89" s="203">
        <v>1.08</v>
      </c>
      <c r="W89" s="203">
        <v>5.03</v>
      </c>
      <c r="X89" s="203">
        <v>15.09</v>
      </c>
      <c r="Y89" s="203">
        <v>0</v>
      </c>
      <c r="Z89" s="203">
        <v>22.13</v>
      </c>
      <c r="AA89" s="203">
        <v>9.67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27.29</v>
      </c>
      <c r="L90" s="203">
        <v>19.5</v>
      </c>
      <c r="M90" s="203">
        <v>0</v>
      </c>
      <c r="N90" s="203">
        <v>29.02</v>
      </c>
      <c r="O90" s="203">
        <v>48.73</v>
      </c>
      <c r="P90" s="203">
        <v>66.78</v>
      </c>
      <c r="Q90" s="203">
        <v>0</v>
      </c>
      <c r="R90" s="203">
        <v>4.3499999999999996</v>
      </c>
      <c r="S90" s="203">
        <v>2.64</v>
      </c>
      <c r="T90" s="203">
        <v>0</v>
      </c>
      <c r="U90" s="203">
        <v>235.72</v>
      </c>
      <c r="V90" s="203">
        <v>0.38</v>
      </c>
      <c r="W90" s="203">
        <v>5.03</v>
      </c>
      <c r="X90" s="203">
        <v>15.09</v>
      </c>
      <c r="Y90" s="203">
        <v>0</v>
      </c>
      <c r="Z90" s="203">
        <v>22.13</v>
      </c>
      <c r="AA90" s="203">
        <v>9.67</v>
      </c>
      <c r="AB90" s="203">
        <v>0</v>
      </c>
      <c r="AC90" s="203">
        <v>7.78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27.29</v>
      </c>
      <c r="L91" s="203">
        <v>19.5</v>
      </c>
      <c r="M91" s="203">
        <v>0</v>
      </c>
      <c r="N91" s="203">
        <v>29.02</v>
      </c>
      <c r="O91" s="203">
        <v>48.73</v>
      </c>
      <c r="P91" s="203">
        <v>49.25</v>
      </c>
      <c r="Q91" s="203">
        <v>0</v>
      </c>
      <c r="R91" s="203">
        <v>5.38</v>
      </c>
      <c r="S91" s="203">
        <v>3.37</v>
      </c>
      <c r="T91" s="203">
        <v>0</v>
      </c>
      <c r="U91" s="203">
        <v>235.72</v>
      </c>
      <c r="V91" s="203">
        <v>0.38</v>
      </c>
      <c r="W91" s="203">
        <v>4.87</v>
      </c>
      <c r="X91" s="203">
        <v>15.09</v>
      </c>
      <c r="Y91" s="203">
        <v>0</v>
      </c>
      <c r="Z91" s="203">
        <v>22.13</v>
      </c>
      <c r="AA91" s="203">
        <v>9.67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27.29</v>
      </c>
      <c r="L92" s="203">
        <v>19.5</v>
      </c>
      <c r="M92" s="203">
        <v>0</v>
      </c>
      <c r="N92" s="203">
        <v>29.02</v>
      </c>
      <c r="O92" s="203">
        <v>48.73</v>
      </c>
      <c r="P92" s="203">
        <v>49.25</v>
      </c>
      <c r="Q92" s="203">
        <v>0</v>
      </c>
      <c r="R92" s="203">
        <v>5.38</v>
      </c>
      <c r="S92" s="203">
        <v>3.37</v>
      </c>
      <c r="T92" s="203">
        <v>0</v>
      </c>
      <c r="U92" s="203">
        <v>235.72</v>
      </c>
      <c r="V92" s="203">
        <v>0.38</v>
      </c>
      <c r="W92" s="203">
        <v>4.87</v>
      </c>
      <c r="X92" s="203">
        <v>15.09</v>
      </c>
      <c r="Y92" s="203">
        <v>0</v>
      </c>
      <c r="Z92" s="203">
        <v>22.13</v>
      </c>
      <c r="AA92" s="203">
        <v>9.67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27.29</v>
      </c>
      <c r="L93" s="203">
        <v>19.5</v>
      </c>
      <c r="M93" s="203">
        <v>0</v>
      </c>
      <c r="N93" s="203">
        <v>29.02</v>
      </c>
      <c r="O93" s="203">
        <v>48.73</v>
      </c>
      <c r="P93" s="203">
        <v>49.25</v>
      </c>
      <c r="Q93" s="203">
        <v>0</v>
      </c>
      <c r="R93" s="203">
        <v>5.38</v>
      </c>
      <c r="S93" s="203">
        <v>3.37</v>
      </c>
      <c r="T93" s="203">
        <v>0</v>
      </c>
      <c r="U93" s="203">
        <v>235.72</v>
      </c>
      <c r="V93" s="203">
        <v>0</v>
      </c>
      <c r="W93" s="203">
        <v>4.8600000000000003</v>
      </c>
      <c r="X93" s="203">
        <v>14.6</v>
      </c>
      <c r="Y93" s="203">
        <v>0</v>
      </c>
      <c r="Z93" s="203">
        <v>33.86</v>
      </c>
      <c r="AA93" s="203">
        <v>9.67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27.29</v>
      </c>
      <c r="L94" s="203">
        <v>19.5</v>
      </c>
      <c r="M94" s="203">
        <v>0</v>
      </c>
      <c r="N94" s="203">
        <v>29.02</v>
      </c>
      <c r="O94" s="203">
        <v>48.73</v>
      </c>
      <c r="P94" s="203">
        <v>49.25</v>
      </c>
      <c r="Q94" s="203">
        <v>0</v>
      </c>
      <c r="R94" s="203">
        <v>5.38</v>
      </c>
      <c r="S94" s="203">
        <v>3.37</v>
      </c>
      <c r="T94" s="203">
        <v>0</v>
      </c>
      <c r="U94" s="203">
        <v>235.72</v>
      </c>
      <c r="V94" s="203">
        <v>0</v>
      </c>
      <c r="W94" s="203">
        <v>4.8600000000000003</v>
      </c>
      <c r="X94" s="203">
        <v>14.6</v>
      </c>
      <c r="Y94" s="203">
        <v>0</v>
      </c>
      <c r="Z94" s="203">
        <v>33.86</v>
      </c>
      <c r="AA94" s="203">
        <v>9.67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27.29</v>
      </c>
      <c r="L95" s="203">
        <v>19.5</v>
      </c>
      <c r="M95" s="203">
        <v>0</v>
      </c>
      <c r="N95" s="203">
        <v>29.02</v>
      </c>
      <c r="O95" s="203">
        <v>48.73</v>
      </c>
      <c r="P95" s="203">
        <v>49.25</v>
      </c>
      <c r="Q95" s="203">
        <v>0</v>
      </c>
      <c r="R95" s="203">
        <v>5.38</v>
      </c>
      <c r="S95" s="203">
        <v>3.37</v>
      </c>
      <c r="T95" s="203">
        <v>0</v>
      </c>
      <c r="U95" s="203">
        <v>235.72</v>
      </c>
      <c r="V95" s="203">
        <v>0</v>
      </c>
      <c r="W95" s="203">
        <v>4.8600000000000003</v>
      </c>
      <c r="X95" s="203">
        <v>14.6</v>
      </c>
      <c r="Y95" s="203">
        <v>0</v>
      </c>
      <c r="Z95" s="203">
        <v>33.86</v>
      </c>
      <c r="AA95" s="203">
        <v>9.67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27.29</v>
      </c>
      <c r="L96" s="203">
        <v>19.5</v>
      </c>
      <c r="M96" s="203">
        <v>0</v>
      </c>
      <c r="N96" s="203">
        <v>29.02</v>
      </c>
      <c r="O96" s="203">
        <v>48.73</v>
      </c>
      <c r="P96" s="203">
        <v>49.25</v>
      </c>
      <c r="Q96" s="203">
        <v>0</v>
      </c>
      <c r="R96" s="203">
        <v>5.38</v>
      </c>
      <c r="S96" s="203">
        <v>3.37</v>
      </c>
      <c r="T96" s="203">
        <v>0</v>
      </c>
      <c r="U96" s="203">
        <v>235.72</v>
      </c>
      <c r="V96" s="203">
        <v>0</v>
      </c>
      <c r="W96" s="203">
        <v>4.8600000000000003</v>
      </c>
      <c r="X96" s="203">
        <v>14.6</v>
      </c>
      <c r="Y96" s="203">
        <v>0</v>
      </c>
      <c r="Z96" s="203">
        <v>33.86</v>
      </c>
      <c r="AA96" s="203">
        <v>9.67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27.28</v>
      </c>
      <c r="L97" s="203">
        <v>19.5</v>
      </c>
      <c r="M97" s="203">
        <v>0</v>
      </c>
      <c r="N97" s="203">
        <v>29.02</v>
      </c>
      <c r="O97" s="203">
        <v>48.73</v>
      </c>
      <c r="P97" s="203">
        <v>49.25</v>
      </c>
      <c r="Q97" s="203">
        <v>0</v>
      </c>
      <c r="R97" s="203">
        <v>5.38</v>
      </c>
      <c r="S97" s="203">
        <v>3.37</v>
      </c>
      <c r="T97" s="203">
        <v>0</v>
      </c>
      <c r="U97" s="203">
        <v>235.72</v>
      </c>
      <c r="V97" s="203">
        <v>0</v>
      </c>
      <c r="W97" s="203">
        <v>4.8600000000000003</v>
      </c>
      <c r="X97" s="203">
        <v>14.6</v>
      </c>
      <c r="Y97" s="203">
        <v>0</v>
      </c>
      <c r="Z97" s="203">
        <v>33.86</v>
      </c>
      <c r="AA97" s="203">
        <v>9.67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27.29</v>
      </c>
      <c r="L98" s="203">
        <v>19.5</v>
      </c>
      <c r="M98" s="203">
        <v>0</v>
      </c>
      <c r="N98" s="203">
        <v>29.02</v>
      </c>
      <c r="O98" s="203">
        <v>48.73</v>
      </c>
      <c r="P98" s="203">
        <v>49.25</v>
      </c>
      <c r="Q98" s="203">
        <v>0</v>
      </c>
      <c r="R98" s="203">
        <v>5.38</v>
      </c>
      <c r="S98" s="203">
        <v>3.37</v>
      </c>
      <c r="T98" s="203">
        <v>0</v>
      </c>
      <c r="U98" s="203">
        <v>235.72</v>
      </c>
      <c r="V98" s="203">
        <v>0</v>
      </c>
      <c r="W98" s="203">
        <v>4.8600000000000003</v>
      </c>
      <c r="X98" s="203">
        <v>14.6</v>
      </c>
      <c r="Y98" s="203">
        <v>0</v>
      </c>
      <c r="Z98" s="203">
        <v>33.86</v>
      </c>
      <c r="AA98" s="203">
        <v>9.67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0.64441249999999961</v>
      </c>
      <c r="L99">
        <f t="shared" si="0"/>
        <v>0.47973250000000023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1.5676599999999996</v>
      </c>
      <c r="Q99">
        <f t="shared" si="0"/>
        <v>0</v>
      </c>
      <c r="R99">
        <f t="shared" si="0"/>
        <v>0.13033000000000003</v>
      </c>
      <c r="S99">
        <f t="shared" si="0"/>
        <v>7.9977499999999979E-2</v>
      </c>
      <c r="T99">
        <f t="shared" si="0"/>
        <v>0</v>
      </c>
      <c r="U99">
        <f t="shared" si="0"/>
        <v>5.6121600000000038</v>
      </c>
      <c r="V99">
        <f t="shared" si="0"/>
        <v>2.2129999999999993E-2</v>
      </c>
      <c r="W99">
        <f t="shared" si="0"/>
        <v>0.12233500000000011</v>
      </c>
      <c r="X99">
        <f t="shared" si="0"/>
        <v>0.44018999999999958</v>
      </c>
      <c r="Y99">
        <f t="shared" si="0"/>
        <v>0</v>
      </c>
      <c r="Z99">
        <f t="shared" si="0"/>
        <v>0.79983000000000049</v>
      </c>
      <c r="AA99">
        <f t="shared" si="0"/>
        <v>2.4175000000000002E-2</v>
      </c>
      <c r="AB99">
        <f t="shared" si="0"/>
        <v>0</v>
      </c>
      <c r="AC99">
        <f t="shared" si="0"/>
        <v>0.21138499999999974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-1.7459999999999996E-2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0.21148750000000016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1.56</v>
      </c>
      <c r="L3" s="203">
        <v>251.7</v>
      </c>
      <c r="M3" s="203">
        <v>27.31</v>
      </c>
      <c r="N3" s="203">
        <v>35.049999999999997</v>
      </c>
      <c r="O3" s="203">
        <v>0</v>
      </c>
      <c r="P3" s="203">
        <v>41.34</v>
      </c>
      <c r="Q3" s="203">
        <v>0</v>
      </c>
      <c r="R3" s="203">
        <v>6.5</v>
      </c>
      <c r="S3" s="203">
        <v>4.0599999999999996</v>
      </c>
      <c r="T3" s="203">
        <v>0</v>
      </c>
      <c r="U3" s="203">
        <v>51.78</v>
      </c>
      <c r="V3" s="203">
        <v>5.8</v>
      </c>
      <c r="W3" s="203">
        <v>13.54</v>
      </c>
      <c r="X3" s="203">
        <v>42.56</v>
      </c>
      <c r="Y3" s="203">
        <v>0</v>
      </c>
      <c r="Z3" s="203">
        <v>58.57</v>
      </c>
      <c r="AA3" s="203">
        <v>0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-1.0900000000000001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1.56</v>
      </c>
      <c r="L4" s="203">
        <v>251.7</v>
      </c>
      <c r="M4" s="203">
        <v>27.31</v>
      </c>
      <c r="N4" s="203">
        <v>35.049999999999997</v>
      </c>
      <c r="O4" s="203">
        <v>0</v>
      </c>
      <c r="P4" s="203">
        <v>41.34</v>
      </c>
      <c r="Q4" s="203">
        <v>0</v>
      </c>
      <c r="R4" s="203">
        <v>6.5</v>
      </c>
      <c r="S4" s="203">
        <v>4.0599999999999996</v>
      </c>
      <c r="T4" s="203">
        <v>0</v>
      </c>
      <c r="U4" s="203">
        <v>51.78</v>
      </c>
      <c r="V4" s="203">
        <v>5.8</v>
      </c>
      <c r="W4" s="203">
        <v>13.54</v>
      </c>
      <c r="X4" s="203">
        <v>42.56</v>
      </c>
      <c r="Y4" s="203">
        <v>0</v>
      </c>
      <c r="Z4" s="203">
        <v>58.57</v>
      </c>
      <c r="AA4" s="203">
        <v>0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-1.0900000000000001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1.56</v>
      </c>
      <c r="L5" s="203">
        <v>251.7</v>
      </c>
      <c r="M5" s="203">
        <v>27.31</v>
      </c>
      <c r="N5" s="203">
        <v>35.049999999999997</v>
      </c>
      <c r="O5" s="203">
        <v>0</v>
      </c>
      <c r="P5" s="203">
        <v>41.34</v>
      </c>
      <c r="Q5" s="203">
        <v>0</v>
      </c>
      <c r="R5" s="203">
        <v>6.3</v>
      </c>
      <c r="S5" s="203">
        <v>3.85</v>
      </c>
      <c r="T5" s="203">
        <v>0</v>
      </c>
      <c r="U5" s="203">
        <v>51.78</v>
      </c>
      <c r="V5" s="203">
        <v>5.8</v>
      </c>
      <c r="W5" s="203">
        <v>1.94</v>
      </c>
      <c r="X5" s="203">
        <v>42.56</v>
      </c>
      <c r="Y5" s="203">
        <v>0</v>
      </c>
      <c r="Z5" s="203">
        <v>56.65</v>
      </c>
      <c r="AA5" s="203">
        <v>0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-1.0900000000000001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1.56</v>
      </c>
      <c r="L6" s="203">
        <v>251.7</v>
      </c>
      <c r="M6" s="203">
        <v>27.31</v>
      </c>
      <c r="N6" s="203">
        <v>35.049999999999997</v>
      </c>
      <c r="O6" s="203">
        <v>0</v>
      </c>
      <c r="P6" s="203">
        <v>41.34</v>
      </c>
      <c r="Q6" s="203">
        <v>0</v>
      </c>
      <c r="R6" s="203">
        <v>6.3</v>
      </c>
      <c r="S6" s="203">
        <v>3.85</v>
      </c>
      <c r="T6" s="203">
        <v>0</v>
      </c>
      <c r="U6" s="203">
        <v>51.78</v>
      </c>
      <c r="V6" s="203">
        <v>5.8</v>
      </c>
      <c r="W6" s="203">
        <v>1.94</v>
      </c>
      <c r="X6" s="203">
        <v>42.56</v>
      </c>
      <c r="Y6" s="203">
        <v>0</v>
      </c>
      <c r="Z6" s="203">
        <v>56.65</v>
      </c>
      <c r="AA6" s="203">
        <v>0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-1.0900000000000001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1.56</v>
      </c>
      <c r="L7" s="203">
        <v>251.7</v>
      </c>
      <c r="M7" s="203">
        <v>27.31</v>
      </c>
      <c r="N7" s="203">
        <v>35.049999999999997</v>
      </c>
      <c r="O7" s="203">
        <v>0</v>
      </c>
      <c r="P7" s="203">
        <v>41.34</v>
      </c>
      <c r="Q7" s="203">
        <v>0</v>
      </c>
      <c r="R7" s="203">
        <v>6.3</v>
      </c>
      <c r="S7" s="203">
        <v>3.85</v>
      </c>
      <c r="T7" s="203">
        <v>0</v>
      </c>
      <c r="U7" s="203">
        <v>51.78</v>
      </c>
      <c r="V7" s="203">
        <v>5.8</v>
      </c>
      <c r="W7" s="203">
        <v>1.94</v>
      </c>
      <c r="X7" s="203">
        <v>42.56</v>
      </c>
      <c r="Y7" s="203">
        <v>0</v>
      </c>
      <c r="Z7" s="203">
        <v>36.450000000000003</v>
      </c>
      <c r="AA7" s="203">
        <v>0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-1.0900000000000001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1.56</v>
      </c>
      <c r="L8" s="203">
        <v>251.7</v>
      </c>
      <c r="M8" s="203">
        <v>27.31</v>
      </c>
      <c r="N8" s="203">
        <v>35.049999999999997</v>
      </c>
      <c r="O8" s="203">
        <v>0</v>
      </c>
      <c r="P8" s="203">
        <v>41.34</v>
      </c>
      <c r="Q8" s="203">
        <v>0</v>
      </c>
      <c r="R8" s="203">
        <v>6.3</v>
      </c>
      <c r="S8" s="203">
        <v>3.85</v>
      </c>
      <c r="T8" s="203">
        <v>0</v>
      </c>
      <c r="U8" s="203">
        <v>51.78</v>
      </c>
      <c r="V8" s="203">
        <v>5.8</v>
      </c>
      <c r="W8" s="203">
        <v>1.94</v>
      </c>
      <c r="X8" s="203">
        <v>42.56</v>
      </c>
      <c r="Y8" s="203">
        <v>0</v>
      </c>
      <c r="Z8" s="203">
        <v>56.65</v>
      </c>
      <c r="AA8" s="203">
        <v>0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-1.0900000000000001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1.56</v>
      </c>
      <c r="L9" s="203">
        <v>251.7</v>
      </c>
      <c r="M9" s="203">
        <v>27.31</v>
      </c>
      <c r="N9" s="203">
        <v>35.049999999999997</v>
      </c>
      <c r="O9" s="203">
        <v>0</v>
      </c>
      <c r="P9" s="203">
        <v>41.34</v>
      </c>
      <c r="Q9" s="203">
        <v>0</v>
      </c>
      <c r="R9" s="203">
        <v>6.5</v>
      </c>
      <c r="S9" s="203">
        <v>4.0599999999999996</v>
      </c>
      <c r="T9" s="203">
        <v>0</v>
      </c>
      <c r="U9" s="203">
        <v>51.78</v>
      </c>
      <c r="V9" s="203">
        <v>0</v>
      </c>
      <c r="W9" s="203">
        <v>1.94</v>
      </c>
      <c r="X9" s="203">
        <v>42.56</v>
      </c>
      <c r="Y9" s="203">
        <v>0</v>
      </c>
      <c r="Z9" s="203">
        <v>36.450000000000003</v>
      </c>
      <c r="AA9" s="203">
        <v>0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-1.0900000000000001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1.56</v>
      </c>
      <c r="L10" s="203">
        <v>251.7</v>
      </c>
      <c r="M10" s="203">
        <v>27.31</v>
      </c>
      <c r="N10" s="203">
        <v>35.049999999999997</v>
      </c>
      <c r="O10" s="203">
        <v>0</v>
      </c>
      <c r="P10" s="203">
        <v>41.34</v>
      </c>
      <c r="Q10" s="203">
        <v>0</v>
      </c>
      <c r="R10" s="203">
        <v>6.5</v>
      </c>
      <c r="S10" s="203">
        <v>4.0599999999999996</v>
      </c>
      <c r="T10" s="203">
        <v>0</v>
      </c>
      <c r="U10" s="203">
        <v>51.78</v>
      </c>
      <c r="V10" s="203">
        <v>0</v>
      </c>
      <c r="W10" s="203">
        <v>1.94</v>
      </c>
      <c r="X10" s="203">
        <v>42.56</v>
      </c>
      <c r="Y10" s="203">
        <v>0</v>
      </c>
      <c r="Z10" s="203">
        <v>36.450000000000003</v>
      </c>
      <c r="AA10" s="203">
        <v>0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-1.0900000000000001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1.56</v>
      </c>
      <c r="L11" s="203">
        <v>251.7</v>
      </c>
      <c r="M11" s="203">
        <v>27.31</v>
      </c>
      <c r="N11" s="203">
        <v>35.049999999999997</v>
      </c>
      <c r="O11" s="203">
        <v>0</v>
      </c>
      <c r="P11" s="203">
        <v>41.34</v>
      </c>
      <c r="Q11" s="203">
        <v>0</v>
      </c>
      <c r="R11" s="203">
        <v>6.5</v>
      </c>
      <c r="S11" s="203">
        <v>4.08</v>
      </c>
      <c r="T11" s="203">
        <v>0</v>
      </c>
      <c r="U11" s="203">
        <v>51.78</v>
      </c>
      <c r="V11" s="203">
        <v>0</v>
      </c>
      <c r="W11" s="203">
        <v>1.94</v>
      </c>
      <c r="X11" s="203">
        <v>42.56</v>
      </c>
      <c r="Y11" s="203">
        <v>0</v>
      </c>
      <c r="Z11" s="203">
        <v>36.450000000000003</v>
      </c>
      <c r="AA11" s="203">
        <v>0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-1.0900000000000001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1.56</v>
      </c>
      <c r="L12" s="203">
        <v>251.7</v>
      </c>
      <c r="M12" s="203">
        <v>27.31</v>
      </c>
      <c r="N12" s="203">
        <v>35.049999999999997</v>
      </c>
      <c r="O12" s="203">
        <v>0</v>
      </c>
      <c r="P12" s="203">
        <v>41.34</v>
      </c>
      <c r="Q12" s="203">
        <v>0</v>
      </c>
      <c r="R12" s="203">
        <v>6.5</v>
      </c>
      <c r="S12" s="203">
        <v>4.08</v>
      </c>
      <c r="T12" s="203">
        <v>0</v>
      </c>
      <c r="U12" s="203">
        <v>51.78</v>
      </c>
      <c r="V12" s="203">
        <v>0</v>
      </c>
      <c r="W12" s="203">
        <v>1.94</v>
      </c>
      <c r="X12" s="203">
        <v>14.51</v>
      </c>
      <c r="Y12" s="203">
        <v>0</v>
      </c>
      <c r="Z12" s="203">
        <v>36.450000000000003</v>
      </c>
      <c r="AA12" s="203">
        <v>0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-1.0900000000000001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1.56</v>
      </c>
      <c r="L13" s="203">
        <v>249.66</v>
      </c>
      <c r="M13" s="203">
        <v>27.31</v>
      </c>
      <c r="N13" s="203">
        <v>35.049999999999997</v>
      </c>
      <c r="O13" s="203">
        <v>0</v>
      </c>
      <c r="P13" s="203">
        <v>41.34</v>
      </c>
      <c r="Q13" s="203">
        <v>0</v>
      </c>
      <c r="R13" s="203">
        <v>6.21</v>
      </c>
      <c r="S13" s="203">
        <v>3.8</v>
      </c>
      <c r="T13" s="203">
        <v>0</v>
      </c>
      <c r="U13" s="203">
        <v>51.78</v>
      </c>
      <c r="V13" s="203">
        <v>0</v>
      </c>
      <c r="W13" s="203">
        <v>1.94</v>
      </c>
      <c r="X13" s="203">
        <v>14.51</v>
      </c>
      <c r="Y13" s="203">
        <v>0</v>
      </c>
      <c r="Z13" s="203">
        <v>36.450000000000003</v>
      </c>
      <c r="AA13" s="203">
        <v>0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-1.0900000000000001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1.56</v>
      </c>
      <c r="L14" s="203">
        <v>249.66</v>
      </c>
      <c r="M14" s="203">
        <v>27.31</v>
      </c>
      <c r="N14" s="203">
        <v>35.049999999999997</v>
      </c>
      <c r="O14" s="203">
        <v>0</v>
      </c>
      <c r="P14" s="203">
        <v>41.34</v>
      </c>
      <c r="Q14" s="203">
        <v>0</v>
      </c>
      <c r="R14" s="203">
        <v>6.21</v>
      </c>
      <c r="S14" s="203">
        <v>3.8</v>
      </c>
      <c r="T14" s="203">
        <v>0</v>
      </c>
      <c r="U14" s="203">
        <v>51.78</v>
      </c>
      <c r="V14" s="203">
        <v>0</v>
      </c>
      <c r="W14" s="203">
        <v>1.94</v>
      </c>
      <c r="X14" s="203">
        <v>14.51</v>
      </c>
      <c r="Y14" s="203">
        <v>0</v>
      </c>
      <c r="Z14" s="203">
        <v>36.450000000000003</v>
      </c>
      <c r="AA14" s="203">
        <v>0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-1.0900000000000001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1.56</v>
      </c>
      <c r="L15" s="203">
        <v>249.66</v>
      </c>
      <c r="M15" s="203">
        <v>27.31</v>
      </c>
      <c r="N15" s="203">
        <v>35.049999999999997</v>
      </c>
      <c r="O15" s="203">
        <v>0</v>
      </c>
      <c r="P15" s="203">
        <v>41.34</v>
      </c>
      <c r="Q15" s="203">
        <v>0</v>
      </c>
      <c r="R15" s="203">
        <v>6.21</v>
      </c>
      <c r="S15" s="203">
        <v>3.8</v>
      </c>
      <c r="T15" s="203">
        <v>0</v>
      </c>
      <c r="U15" s="203">
        <v>51.78</v>
      </c>
      <c r="V15" s="203">
        <v>0</v>
      </c>
      <c r="W15" s="203">
        <v>1.94</v>
      </c>
      <c r="X15" s="203">
        <v>14.51</v>
      </c>
      <c r="Y15" s="203">
        <v>0</v>
      </c>
      <c r="Z15" s="203">
        <v>36.450000000000003</v>
      </c>
      <c r="AA15" s="203">
        <v>0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-1.0900000000000001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1.56</v>
      </c>
      <c r="L16" s="203">
        <v>249.66</v>
      </c>
      <c r="M16" s="203">
        <v>27.31</v>
      </c>
      <c r="N16" s="203">
        <v>35.049999999999997</v>
      </c>
      <c r="O16" s="203">
        <v>0</v>
      </c>
      <c r="P16" s="203">
        <v>41.34</v>
      </c>
      <c r="Q16" s="203">
        <v>0</v>
      </c>
      <c r="R16" s="203">
        <v>6.21</v>
      </c>
      <c r="S16" s="203">
        <v>3.8</v>
      </c>
      <c r="T16" s="203">
        <v>0</v>
      </c>
      <c r="U16" s="203">
        <v>51.78</v>
      </c>
      <c r="V16" s="203">
        <v>0</v>
      </c>
      <c r="W16" s="203">
        <v>1.94</v>
      </c>
      <c r="X16" s="203">
        <v>14.51</v>
      </c>
      <c r="Y16" s="203">
        <v>0</v>
      </c>
      <c r="Z16" s="203">
        <v>36.450000000000003</v>
      </c>
      <c r="AA16" s="203">
        <v>0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-1.0900000000000001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1.56</v>
      </c>
      <c r="L17" s="203">
        <v>249.66</v>
      </c>
      <c r="M17" s="203">
        <v>27.31</v>
      </c>
      <c r="N17" s="203">
        <v>35.049999999999997</v>
      </c>
      <c r="O17" s="203">
        <v>0</v>
      </c>
      <c r="P17" s="203">
        <v>41.34</v>
      </c>
      <c r="Q17" s="203">
        <v>0</v>
      </c>
      <c r="R17" s="203">
        <v>6.21</v>
      </c>
      <c r="S17" s="203">
        <v>3.8</v>
      </c>
      <c r="T17" s="203">
        <v>0</v>
      </c>
      <c r="U17" s="203">
        <v>51.78</v>
      </c>
      <c r="V17" s="203">
        <v>0</v>
      </c>
      <c r="W17" s="203">
        <v>1.94</v>
      </c>
      <c r="X17" s="203">
        <v>14.51</v>
      </c>
      <c r="Y17" s="203">
        <v>0</v>
      </c>
      <c r="Z17" s="203">
        <v>36.450000000000003</v>
      </c>
      <c r="AA17" s="203">
        <v>0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-1.0900000000000001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1.56</v>
      </c>
      <c r="L18" s="203">
        <v>249.66</v>
      </c>
      <c r="M18" s="203">
        <v>27.31</v>
      </c>
      <c r="N18" s="203">
        <v>35.049999999999997</v>
      </c>
      <c r="O18" s="203">
        <v>0</v>
      </c>
      <c r="P18" s="203">
        <v>41.34</v>
      </c>
      <c r="Q18" s="203">
        <v>0</v>
      </c>
      <c r="R18" s="203">
        <v>6.21</v>
      </c>
      <c r="S18" s="203">
        <v>3.8</v>
      </c>
      <c r="T18" s="203">
        <v>0</v>
      </c>
      <c r="U18" s="203">
        <v>51.78</v>
      </c>
      <c r="V18" s="203">
        <v>0</v>
      </c>
      <c r="W18" s="203">
        <v>1.94</v>
      </c>
      <c r="X18" s="203">
        <v>14.51</v>
      </c>
      <c r="Y18" s="203">
        <v>0</v>
      </c>
      <c r="Z18" s="203">
        <v>36.450000000000003</v>
      </c>
      <c r="AA18" s="203">
        <v>0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-1.0900000000000001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1.56</v>
      </c>
      <c r="L19" s="203">
        <v>249.66</v>
      </c>
      <c r="M19" s="203">
        <v>27.31</v>
      </c>
      <c r="N19" s="203">
        <v>35.049999999999997</v>
      </c>
      <c r="O19" s="203">
        <v>0</v>
      </c>
      <c r="P19" s="203">
        <v>41.34</v>
      </c>
      <c r="Q19" s="203">
        <v>0</v>
      </c>
      <c r="R19" s="203">
        <v>6.21</v>
      </c>
      <c r="S19" s="203">
        <v>3.8</v>
      </c>
      <c r="T19" s="203">
        <v>0</v>
      </c>
      <c r="U19" s="203">
        <v>51.78</v>
      </c>
      <c r="V19" s="203">
        <v>0</v>
      </c>
      <c r="W19" s="203">
        <v>1.94</v>
      </c>
      <c r="X19" s="203">
        <v>14.51</v>
      </c>
      <c r="Y19" s="203">
        <v>0</v>
      </c>
      <c r="Z19" s="203">
        <v>36.450000000000003</v>
      </c>
      <c r="AA19" s="203">
        <v>0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-1.0900000000000001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1.56</v>
      </c>
      <c r="L20" s="203">
        <v>249.66</v>
      </c>
      <c r="M20" s="203">
        <v>27.31</v>
      </c>
      <c r="N20" s="203">
        <v>35.049999999999997</v>
      </c>
      <c r="O20" s="203">
        <v>0</v>
      </c>
      <c r="P20" s="203">
        <v>41.34</v>
      </c>
      <c r="Q20" s="203">
        <v>0</v>
      </c>
      <c r="R20" s="203">
        <v>6.21</v>
      </c>
      <c r="S20" s="203">
        <v>3.8</v>
      </c>
      <c r="T20" s="203">
        <v>0</v>
      </c>
      <c r="U20" s="203">
        <v>51.78</v>
      </c>
      <c r="V20" s="203">
        <v>0</v>
      </c>
      <c r="W20" s="203">
        <v>1.94</v>
      </c>
      <c r="X20" s="203">
        <v>14.51</v>
      </c>
      <c r="Y20" s="203">
        <v>0</v>
      </c>
      <c r="Z20" s="203">
        <v>36.450000000000003</v>
      </c>
      <c r="AA20" s="203">
        <v>0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-1.0900000000000001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1.56</v>
      </c>
      <c r="L21" s="203">
        <v>249.66</v>
      </c>
      <c r="M21" s="203">
        <v>27.31</v>
      </c>
      <c r="N21" s="203">
        <v>35.049999999999997</v>
      </c>
      <c r="O21" s="203">
        <v>0</v>
      </c>
      <c r="P21" s="203">
        <v>41.34</v>
      </c>
      <c r="Q21" s="203">
        <v>0</v>
      </c>
      <c r="R21" s="203">
        <v>6.21</v>
      </c>
      <c r="S21" s="203">
        <v>3.8</v>
      </c>
      <c r="T21" s="203">
        <v>0</v>
      </c>
      <c r="U21" s="203">
        <v>51.16</v>
      </c>
      <c r="V21" s="203">
        <v>0</v>
      </c>
      <c r="W21" s="203">
        <v>1.94</v>
      </c>
      <c r="X21" s="203">
        <v>14.51</v>
      </c>
      <c r="Y21" s="203">
        <v>0</v>
      </c>
      <c r="Z21" s="203">
        <v>36.450000000000003</v>
      </c>
      <c r="AA21" s="203">
        <v>0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-1.0900000000000001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1.56</v>
      </c>
      <c r="L22" s="203">
        <v>249.66</v>
      </c>
      <c r="M22" s="203">
        <v>27.31</v>
      </c>
      <c r="N22" s="203">
        <v>35.049999999999997</v>
      </c>
      <c r="O22" s="203">
        <v>0</v>
      </c>
      <c r="P22" s="203">
        <v>41.34</v>
      </c>
      <c r="Q22" s="203">
        <v>0</v>
      </c>
      <c r="R22" s="203">
        <v>6.21</v>
      </c>
      <c r="S22" s="203">
        <v>3.8</v>
      </c>
      <c r="T22" s="203">
        <v>0</v>
      </c>
      <c r="U22" s="203">
        <v>51.16</v>
      </c>
      <c r="V22" s="203">
        <v>0</v>
      </c>
      <c r="W22" s="203">
        <v>1.94</v>
      </c>
      <c r="X22" s="203">
        <v>14.51</v>
      </c>
      <c r="Y22" s="203">
        <v>0</v>
      </c>
      <c r="Z22" s="203">
        <v>36.450000000000003</v>
      </c>
      <c r="AA22" s="203">
        <v>0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-1.0900000000000001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1.56</v>
      </c>
      <c r="L23" s="203">
        <v>249.66</v>
      </c>
      <c r="M23" s="203">
        <v>27.31</v>
      </c>
      <c r="N23" s="203">
        <v>35.049999999999997</v>
      </c>
      <c r="O23" s="203">
        <v>0</v>
      </c>
      <c r="P23" s="203">
        <v>41.34</v>
      </c>
      <c r="Q23" s="203">
        <v>0</v>
      </c>
      <c r="R23" s="203">
        <v>6.24</v>
      </c>
      <c r="S23" s="203">
        <v>3.89</v>
      </c>
      <c r="T23" s="203">
        <v>0</v>
      </c>
      <c r="U23" s="203">
        <v>51.16</v>
      </c>
      <c r="V23" s="203">
        <v>0</v>
      </c>
      <c r="W23" s="203">
        <v>1.94</v>
      </c>
      <c r="X23" s="203">
        <v>14.51</v>
      </c>
      <c r="Y23" s="203">
        <v>0</v>
      </c>
      <c r="Z23" s="203">
        <v>36.450000000000003</v>
      </c>
      <c r="AA23" s="203">
        <v>0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-1.0900000000000001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1.56</v>
      </c>
      <c r="L24" s="203">
        <v>249.66</v>
      </c>
      <c r="M24" s="203">
        <v>27.31</v>
      </c>
      <c r="N24" s="203">
        <v>35.049999999999997</v>
      </c>
      <c r="O24" s="203">
        <v>0</v>
      </c>
      <c r="P24" s="203">
        <v>41.34</v>
      </c>
      <c r="Q24" s="203">
        <v>0</v>
      </c>
      <c r="R24" s="203">
        <v>6.24</v>
      </c>
      <c r="S24" s="203">
        <v>3.89</v>
      </c>
      <c r="T24" s="203">
        <v>0</v>
      </c>
      <c r="U24" s="203">
        <v>51.16</v>
      </c>
      <c r="V24" s="203">
        <v>0</v>
      </c>
      <c r="W24" s="203">
        <v>1.94</v>
      </c>
      <c r="X24" s="203">
        <v>14.51</v>
      </c>
      <c r="Y24" s="203">
        <v>0</v>
      </c>
      <c r="Z24" s="203">
        <v>36.450000000000003</v>
      </c>
      <c r="AA24" s="203">
        <v>0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-1.0900000000000001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1.56</v>
      </c>
      <c r="L25" s="203">
        <v>249.66</v>
      </c>
      <c r="M25" s="203">
        <v>27.31</v>
      </c>
      <c r="N25" s="203">
        <v>35.049999999999997</v>
      </c>
      <c r="O25" s="203">
        <v>0</v>
      </c>
      <c r="P25" s="203">
        <v>41.34</v>
      </c>
      <c r="Q25" s="203">
        <v>0</v>
      </c>
      <c r="R25" s="203">
        <v>6.24</v>
      </c>
      <c r="S25" s="203">
        <v>3.89</v>
      </c>
      <c r="T25" s="203">
        <v>0</v>
      </c>
      <c r="U25" s="203">
        <v>51.16</v>
      </c>
      <c r="V25" s="203">
        <v>0</v>
      </c>
      <c r="W25" s="203">
        <v>1.94</v>
      </c>
      <c r="X25" s="203">
        <v>14.51</v>
      </c>
      <c r="Y25" s="203">
        <v>0</v>
      </c>
      <c r="Z25" s="203">
        <v>36.450000000000003</v>
      </c>
      <c r="AA25" s="203">
        <v>0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-1.0900000000000001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1.56</v>
      </c>
      <c r="L26" s="203">
        <v>249.66</v>
      </c>
      <c r="M26" s="203">
        <v>27.31</v>
      </c>
      <c r="N26" s="203">
        <v>35.049999999999997</v>
      </c>
      <c r="O26" s="203">
        <v>0</v>
      </c>
      <c r="P26" s="203">
        <v>41.34</v>
      </c>
      <c r="Q26" s="203">
        <v>0</v>
      </c>
      <c r="R26" s="203">
        <v>6.24</v>
      </c>
      <c r="S26" s="203">
        <v>3.89</v>
      </c>
      <c r="T26" s="203">
        <v>0</v>
      </c>
      <c r="U26" s="203">
        <v>51.16</v>
      </c>
      <c r="V26" s="203">
        <v>0</v>
      </c>
      <c r="W26" s="203">
        <v>1.94</v>
      </c>
      <c r="X26" s="203">
        <v>14.51</v>
      </c>
      <c r="Y26" s="203">
        <v>0</v>
      </c>
      <c r="Z26" s="203">
        <v>36.450000000000003</v>
      </c>
      <c r="AA26" s="203">
        <v>0</v>
      </c>
      <c r="AB26" s="203">
        <v>0</v>
      </c>
      <c r="AC26" s="203">
        <v>10.01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-1.0900000000000001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1.56</v>
      </c>
      <c r="L27" s="203">
        <v>249.66</v>
      </c>
      <c r="M27" s="203">
        <v>27.31</v>
      </c>
      <c r="N27" s="203">
        <v>35.049999999999997</v>
      </c>
      <c r="O27" s="203">
        <v>0</v>
      </c>
      <c r="P27" s="203">
        <v>41.34</v>
      </c>
      <c r="Q27" s="203">
        <v>0</v>
      </c>
      <c r="R27" s="203">
        <v>6.43</v>
      </c>
      <c r="S27" s="203">
        <v>1.97</v>
      </c>
      <c r="T27" s="203">
        <v>0</v>
      </c>
      <c r="U27" s="203">
        <v>51.16</v>
      </c>
      <c r="V27" s="203">
        <v>0</v>
      </c>
      <c r="W27" s="203">
        <v>1.94</v>
      </c>
      <c r="X27" s="203">
        <v>14.51</v>
      </c>
      <c r="Y27" s="203">
        <v>0</v>
      </c>
      <c r="Z27" s="203">
        <v>36.450000000000003</v>
      </c>
      <c r="AA27" s="203">
        <v>0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-1.0900000000000001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5.85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1.56</v>
      </c>
      <c r="L28" s="203">
        <v>249.66</v>
      </c>
      <c r="M28" s="203">
        <v>27.31</v>
      </c>
      <c r="N28" s="203">
        <v>35.049999999999997</v>
      </c>
      <c r="O28" s="203">
        <v>0</v>
      </c>
      <c r="P28" s="203">
        <v>41.34</v>
      </c>
      <c r="Q28" s="203">
        <v>0</v>
      </c>
      <c r="R28" s="203">
        <v>6.43</v>
      </c>
      <c r="S28" s="203">
        <v>4.04</v>
      </c>
      <c r="T28" s="203">
        <v>0</v>
      </c>
      <c r="U28" s="203">
        <v>51.16</v>
      </c>
      <c r="V28" s="203">
        <v>0</v>
      </c>
      <c r="W28" s="203">
        <v>1.94</v>
      </c>
      <c r="X28" s="203">
        <v>14.51</v>
      </c>
      <c r="Y28" s="203">
        <v>0</v>
      </c>
      <c r="Z28" s="203">
        <v>36.450000000000003</v>
      </c>
      <c r="AA28" s="203">
        <v>0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-1.0900000000000001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9.68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1.56</v>
      </c>
      <c r="L29" s="203">
        <v>249.66</v>
      </c>
      <c r="M29" s="203">
        <v>27.31</v>
      </c>
      <c r="N29" s="203">
        <v>35.049999999999997</v>
      </c>
      <c r="O29" s="203">
        <v>0</v>
      </c>
      <c r="P29" s="203">
        <v>41.34</v>
      </c>
      <c r="Q29" s="203">
        <v>0</v>
      </c>
      <c r="R29" s="203">
        <v>6.43</v>
      </c>
      <c r="S29" s="203">
        <v>0.66</v>
      </c>
      <c r="T29" s="203">
        <v>0</v>
      </c>
      <c r="U29" s="203">
        <v>51.16</v>
      </c>
      <c r="V29" s="203">
        <v>0</v>
      </c>
      <c r="W29" s="203">
        <v>1.94</v>
      </c>
      <c r="X29" s="203">
        <v>14.51</v>
      </c>
      <c r="Y29" s="203">
        <v>0</v>
      </c>
      <c r="Z29" s="203">
        <v>36.450000000000003</v>
      </c>
      <c r="AA29" s="203">
        <v>0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-1.0900000000000001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1.56</v>
      </c>
      <c r="L30" s="203">
        <v>249.66</v>
      </c>
      <c r="M30" s="203">
        <v>27.31</v>
      </c>
      <c r="N30" s="203">
        <v>35.049999999999997</v>
      </c>
      <c r="O30" s="203">
        <v>0</v>
      </c>
      <c r="P30" s="203">
        <v>41.34</v>
      </c>
      <c r="Q30" s="203">
        <v>0</v>
      </c>
      <c r="R30" s="203">
        <v>6.43</v>
      </c>
      <c r="S30" s="203">
        <v>3.06</v>
      </c>
      <c r="T30" s="203">
        <v>0</v>
      </c>
      <c r="U30" s="203">
        <v>51.16</v>
      </c>
      <c r="V30" s="203">
        <v>0</v>
      </c>
      <c r="W30" s="203">
        <v>1.94</v>
      </c>
      <c r="X30" s="203">
        <v>14.51</v>
      </c>
      <c r="Y30" s="203">
        <v>0</v>
      </c>
      <c r="Z30" s="203">
        <v>36.450000000000003</v>
      </c>
      <c r="AA30" s="203">
        <v>0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-1.0900000000000001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1.56</v>
      </c>
      <c r="L31" s="203">
        <v>249.66</v>
      </c>
      <c r="M31" s="203">
        <v>27.31</v>
      </c>
      <c r="N31" s="203">
        <v>35.049999999999997</v>
      </c>
      <c r="O31" s="203">
        <v>0</v>
      </c>
      <c r="P31" s="203">
        <v>41.34</v>
      </c>
      <c r="Q31" s="203">
        <v>0</v>
      </c>
      <c r="R31" s="203">
        <v>5.1100000000000003</v>
      </c>
      <c r="S31" s="203">
        <v>0.05</v>
      </c>
      <c r="T31" s="203">
        <v>0</v>
      </c>
      <c r="U31" s="203">
        <v>51.16</v>
      </c>
      <c r="V31" s="203">
        <v>0</v>
      </c>
      <c r="W31" s="203">
        <v>1.94</v>
      </c>
      <c r="X31" s="203">
        <v>14.51</v>
      </c>
      <c r="Y31" s="203">
        <v>0</v>
      </c>
      <c r="Z31" s="203">
        <v>36.450000000000003</v>
      </c>
      <c r="AA31" s="203">
        <v>0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-1.0900000000000001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1.56</v>
      </c>
      <c r="L32" s="203">
        <v>249.66</v>
      </c>
      <c r="M32" s="203">
        <v>27.31</v>
      </c>
      <c r="N32" s="203">
        <v>35.049999999999997</v>
      </c>
      <c r="O32" s="203">
        <v>0</v>
      </c>
      <c r="P32" s="203">
        <v>41.34</v>
      </c>
      <c r="Q32" s="203">
        <v>0</v>
      </c>
      <c r="R32" s="203">
        <v>5.1100000000000003</v>
      </c>
      <c r="S32" s="203">
        <v>0</v>
      </c>
      <c r="T32" s="203">
        <v>0</v>
      </c>
      <c r="U32" s="203">
        <v>51.16</v>
      </c>
      <c r="V32" s="203">
        <v>0</v>
      </c>
      <c r="W32" s="203">
        <v>1.94</v>
      </c>
      <c r="X32" s="203">
        <v>14.51</v>
      </c>
      <c r="Y32" s="203">
        <v>0</v>
      </c>
      <c r="Z32" s="203">
        <v>36.450000000000003</v>
      </c>
      <c r="AA32" s="203">
        <v>0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-1.0900000000000001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1.56</v>
      </c>
      <c r="L33" s="203">
        <v>249.66</v>
      </c>
      <c r="M33" s="203">
        <v>27.31</v>
      </c>
      <c r="N33" s="203">
        <v>35.049999999999997</v>
      </c>
      <c r="O33" s="203">
        <v>0</v>
      </c>
      <c r="P33" s="203">
        <v>41.34</v>
      </c>
      <c r="Q33" s="203">
        <v>0</v>
      </c>
      <c r="R33" s="203">
        <v>6.43</v>
      </c>
      <c r="S33" s="203">
        <v>4.04</v>
      </c>
      <c r="T33" s="203">
        <v>0</v>
      </c>
      <c r="U33" s="203">
        <v>51.16</v>
      </c>
      <c r="V33" s="203">
        <v>0</v>
      </c>
      <c r="W33" s="203">
        <v>1.94</v>
      </c>
      <c r="X33" s="203">
        <v>14.51</v>
      </c>
      <c r="Y33" s="203">
        <v>0</v>
      </c>
      <c r="Z33" s="203">
        <v>36.450000000000003</v>
      </c>
      <c r="AA33" s="203">
        <v>0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-1.0900000000000001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1.56</v>
      </c>
      <c r="L34" s="203">
        <v>249.66</v>
      </c>
      <c r="M34" s="203">
        <v>27.31</v>
      </c>
      <c r="N34" s="203">
        <v>35.049999999999997</v>
      </c>
      <c r="O34" s="203">
        <v>0</v>
      </c>
      <c r="P34" s="203">
        <v>41.34</v>
      </c>
      <c r="Q34" s="203">
        <v>0</v>
      </c>
      <c r="R34" s="203">
        <v>6.43</v>
      </c>
      <c r="S34" s="203">
        <v>4.04</v>
      </c>
      <c r="T34" s="203">
        <v>0</v>
      </c>
      <c r="U34" s="203">
        <v>51.16</v>
      </c>
      <c r="V34" s="203">
        <v>0</v>
      </c>
      <c r="W34" s="203">
        <v>1.94</v>
      </c>
      <c r="X34" s="203">
        <v>14.51</v>
      </c>
      <c r="Y34" s="203">
        <v>0</v>
      </c>
      <c r="Z34" s="203">
        <v>36.450000000000003</v>
      </c>
      <c r="AA34" s="203">
        <v>0</v>
      </c>
      <c r="AB34" s="203">
        <v>0</v>
      </c>
      <c r="AC34" s="203">
        <v>9.02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-1.0900000000000001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1.56</v>
      </c>
      <c r="L35" s="203">
        <v>248.78</v>
      </c>
      <c r="M35" s="203">
        <v>27.31</v>
      </c>
      <c r="N35" s="203">
        <v>35.049999999999997</v>
      </c>
      <c r="O35" s="203">
        <v>0</v>
      </c>
      <c r="P35" s="203">
        <v>41.34</v>
      </c>
      <c r="Q35" s="203">
        <v>0</v>
      </c>
      <c r="R35" s="203">
        <v>6.19</v>
      </c>
      <c r="S35" s="203">
        <v>3.86</v>
      </c>
      <c r="T35" s="203">
        <v>0</v>
      </c>
      <c r="U35" s="203">
        <v>51.16</v>
      </c>
      <c r="V35" s="203">
        <v>0</v>
      </c>
      <c r="W35" s="203">
        <v>1.94</v>
      </c>
      <c r="X35" s="203">
        <v>14.51</v>
      </c>
      <c r="Y35" s="203">
        <v>0</v>
      </c>
      <c r="Z35" s="203">
        <v>36.450000000000003</v>
      </c>
      <c r="AA35" s="203">
        <v>0</v>
      </c>
      <c r="AB35" s="203">
        <v>0</v>
      </c>
      <c r="AC35" s="203">
        <v>9.02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-1.0900000000000001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1.56</v>
      </c>
      <c r="L36" s="203">
        <v>248.78</v>
      </c>
      <c r="M36" s="203">
        <v>27.31</v>
      </c>
      <c r="N36" s="203">
        <v>35.049999999999997</v>
      </c>
      <c r="O36" s="203">
        <v>0</v>
      </c>
      <c r="P36" s="203">
        <v>41.34</v>
      </c>
      <c r="Q36" s="203">
        <v>0</v>
      </c>
      <c r="R36" s="203">
        <v>6.19</v>
      </c>
      <c r="S36" s="203">
        <v>3.86</v>
      </c>
      <c r="T36" s="203">
        <v>0</v>
      </c>
      <c r="U36" s="203">
        <v>51.16</v>
      </c>
      <c r="V36" s="203">
        <v>0</v>
      </c>
      <c r="W36" s="203">
        <v>1.94</v>
      </c>
      <c r="X36" s="203">
        <v>14.51</v>
      </c>
      <c r="Y36" s="203">
        <v>0</v>
      </c>
      <c r="Z36" s="203">
        <v>36.450000000000003</v>
      </c>
      <c r="AA36" s="203">
        <v>0</v>
      </c>
      <c r="AB36" s="203">
        <v>0</v>
      </c>
      <c r="AC36" s="203">
        <v>9.02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-1.0900000000000001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1.56</v>
      </c>
      <c r="L37" s="203">
        <v>248.78</v>
      </c>
      <c r="M37" s="203">
        <v>27.31</v>
      </c>
      <c r="N37" s="203">
        <v>35.049999999999997</v>
      </c>
      <c r="O37" s="203">
        <v>0</v>
      </c>
      <c r="P37" s="203">
        <v>41.34</v>
      </c>
      <c r="Q37" s="203">
        <v>0</v>
      </c>
      <c r="R37" s="203">
        <v>6.19</v>
      </c>
      <c r="S37" s="203">
        <v>3.86</v>
      </c>
      <c r="T37" s="203">
        <v>0</v>
      </c>
      <c r="U37" s="203">
        <v>51.16</v>
      </c>
      <c r="V37" s="203">
        <v>0</v>
      </c>
      <c r="W37" s="203">
        <v>1.94</v>
      </c>
      <c r="X37" s="203">
        <v>14.51</v>
      </c>
      <c r="Y37" s="203">
        <v>0</v>
      </c>
      <c r="Z37" s="203">
        <v>36.450000000000003</v>
      </c>
      <c r="AA37" s="203">
        <v>0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-1.0900000000000001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1.56</v>
      </c>
      <c r="L38" s="203">
        <v>248.78</v>
      </c>
      <c r="M38" s="203">
        <v>27.31</v>
      </c>
      <c r="N38" s="203">
        <v>35.049999999999997</v>
      </c>
      <c r="O38" s="203">
        <v>0</v>
      </c>
      <c r="P38" s="203">
        <v>41.34</v>
      </c>
      <c r="Q38" s="203">
        <v>0</v>
      </c>
      <c r="R38" s="203">
        <v>6.19</v>
      </c>
      <c r="S38" s="203">
        <v>3.86</v>
      </c>
      <c r="T38" s="203">
        <v>0</v>
      </c>
      <c r="U38" s="203">
        <v>51.16</v>
      </c>
      <c r="V38" s="203">
        <v>0</v>
      </c>
      <c r="W38" s="203">
        <v>1.94</v>
      </c>
      <c r="X38" s="203">
        <v>14.51</v>
      </c>
      <c r="Y38" s="203">
        <v>0</v>
      </c>
      <c r="Z38" s="203">
        <v>36.450000000000003</v>
      </c>
      <c r="AA38" s="203">
        <v>0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-1.0900000000000001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1.56</v>
      </c>
      <c r="L39" s="203">
        <v>248.78</v>
      </c>
      <c r="M39" s="203">
        <v>27.31</v>
      </c>
      <c r="N39" s="203">
        <v>35.049999999999997</v>
      </c>
      <c r="O39" s="203">
        <v>0</v>
      </c>
      <c r="P39" s="203">
        <v>41.34</v>
      </c>
      <c r="Q39" s="203">
        <v>0</v>
      </c>
      <c r="R39" s="203">
        <v>6.19</v>
      </c>
      <c r="S39" s="203">
        <v>3.86</v>
      </c>
      <c r="T39" s="203">
        <v>0</v>
      </c>
      <c r="U39" s="203">
        <v>51.16</v>
      </c>
      <c r="V39" s="203">
        <v>0</v>
      </c>
      <c r="W39" s="203">
        <v>1.94</v>
      </c>
      <c r="X39" s="203">
        <v>14.51</v>
      </c>
      <c r="Y39" s="203">
        <v>0</v>
      </c>
      <c r="Z39" s="203">
        <v>36.450000000000003</v>
      </c>
      <c r="AA39" s="203">
        <v>0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-1.0900000000000001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1.56</v>
      </c>
      <c r="L40" s="203">
        <v>248.78</v>
      </c>
      <c r="M40" s="203">
        <v>27.31</v>
      </c>
      <c r="N40" s="203">
        <v>35.049999999999997</v>
      </c>
      <c r="O40" s="203">
        <v>0</v>
      </c>
      <c r="P40" s="203">
        <v>41.34</v>
      </c>
      <c r="Q40" s="203">
        <v>0</v>
      </c>
      <c r="R40" s="203">
        <v>6.19</v>
      </c>
      <c r="S40" s="203">
        <v>3.86</v>
      </c>
      <c r="T40" s="203">
        <v>0</v>
      </c>
      <c r="U40" s="203">
        <v>51.16</v>
      </c>
      <c r="V40" s="203">
        <v>0</v>
      </c>
      <c r="W40" s="203">
        <v>1.94</v>
      </c>
      <c r="X40" s="203">
        <v>14.51</v>
      </c>
      <c r="Y40" s="203">
        <v>0</v>
      </c>
      <c r="Z40" s="203">
        <v>36.450000000000003</v>
      </c>
      <c r="AA40" s="203">
        <v>0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-1.0900000000000001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1.56</v>
      </c>
      <c r="L41" s="203">
        <v>248.78</v>
      </c>
      <c r="M41" s="203">
        <v>27.31</v>
      </c>
      <c r="N41" s="203">
        <v>35.049999999999997</v>
      </c>
      <c r="O41" s="203">
        <v>0</v>
      </c>
      <c r="P41" s="203">
        <v>41.34</v>
      </c>
      <c r="Q41" s="203">
        <v>0</v>
      </c>
      <c r="R41" s="203">
        <v>6.19</v>
      </c>
      <c r="S41" s="203">
        <v>3.86</v>
      </c>
      <c r="T41" s="203">
        <v>0</v>
      </c>
      <c r="U41" s="203">
        <v>51.16</v>
      </c>
      <c r="V41" s="203">
        <v>0</v>
      </c>
      <c r="W41" s="203">
        <v>1.94</v>
      </c>
      <c r="X41" s="203">
        <v>14.51</v>
      </c>
      <c r="Y41" s="203">
        <v>0</v>
      </c>
      <c r="Z41" s="203">
        <v>36.450000000000003</v>
      </c>
      <c r="AA41" s="203">
        <v>0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-1.0900000000000001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1.56</v>
      </c>
      <c r="L42" s="203">
        <v>248.78</v>
      </c>
      <c r="M42" s="203">
        <v>27.31</v>
      </c>
      <c r="N42" s="203">
        <v>35.049999999999997</v>
      </c>
      <c r="O42" s="203">
        <v>0</v>
      </c>
      <c r="P42" s="203">
        <v>41.34</v>
      </c>
      <c r="Q42" s="203">
        <v>0</v>
      </c>
      <c r="R42" s="203">
        <v>6.19</v>
      </c>
      <c r="S42" s="203">
        <v>3.86</v>
      </c>
      <c r="T42" s="203">
        <v>0</v>
      </c>
      <c r="U42" s="203">
        <v>51.16</v>
      </c>
      <c r="V42" s="203">
        <v>0</v>
      </c>
      <c r="W42" s="203">
        <v>1.94</v>
      </c>
      <c r="X42" s="203">
        <v>14.51</v>
      </c>
      <c r="Y42" s="203">
        <v>0</v>
      </c>
      <c r="Z42" s="203">
        <v>36.450000000000003</v>
      </c>
      <c r="AA42" s="203">
        <v>0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-1.0900000000000001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1.56</v>
      </c>
      <c r="L43" s="203">
        <v>248.78</v>
      </c>
      <c r="M43" s="203">
        <v>27.31</v>
      </c>
      <c r="N43" s="203">
        <v>35.049999999999997</v>
      </c>
      <c r="O43" s="203">
        <v>0</v>
      </c>
      <c r="P43" s="203">
        <v>41.34</v>
      </c>
      <c r="Q43" s="203">
        <v>0</v>
      </c>
      <c r="R43" s="203">
        <v>6.19</v>
      </c>
      <c r="S43" s="203">
        <v>3.86</v>
      </c>
      <c r="T43" s="203">
        <v>0</v>
      </c>
      <c r="U43" s="203">
        <v>51.16</v>
      </c>
      <c r="V43" s="203">
        <v>0</v>
      </c>
      <c r="W43" s="203">
        <v>1.94</v>
      </c>
      <c r="X43" s="203">
        <v>42.56</v>
      </c>
      <c r="Y43" s="203">
        <v>0</v>
      </c>
      <c r="Z43" s="203">
        <v>36.450000000000003</v>
      </c>
      <c r="AA43" s="203">
        <v>0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-1.0900000000000001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1.56</v>
      </c>
      <c r="L44" s="203">
        <v>248.78</v>
      </c>
      <c r="M44" s="203">
        <v>27.31</v>
      </c>
      <c r="N44" s="203">
        <v>35.049999999999997</v>
      </c>
      <c r="O44" s="203">
        <v>0</v>
      </c>
      <c r="P44" s="203">
        <v>41.34</v>
      </c>
      <c r="Q44" s="203">
        <v>0</v>
      </c>
      <c r="R44" s="203">
        <v>6.19</v>
      </c>
      <c r="S44" s="203">
        <v>3.86</v>
      </c>
      <c r="T44" s="203">
        <v>0</v>
      </c>
      <c r="U44" s="203">
        <v>51.16</v>
      </c>
      <c r="V44" s="203">
        <v>5.8</v>
      </c>
      <c r="W44" s="203">
        <v>13.54</v>
      </c>
      <c r="X44" s="203">
        <v>42.56</v>
      </c>
      <c r="Y44" s="203">
        <v>0</v>
      </c>
      <c r="Z44" s="203">
        <v>56.65</v>
      </c>
      <c r="AA44" s="203">
        <v>0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-1.0900000000000001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1.56</v>
      </c>
      <c r="L45" s="203">
        <v>248.78</v>
      </c>
      <c r="M45" s="203">
        <v>27.31</v>
      </c>
      <c r="N45" s="203">
        <v>35.049999999999997</v>
      </c>
      <c r="O45" s="203">
        <v>0</v>
      </c>
      <c r="P45" s="203">
        <v>41.34</v>
      </c>
      <c r="Q45" s="203">
        <v>0</v>
      </c>
      <c r="R45" s="203">
        <v>6.19</v>
      </c>
      <c r="S45" s="203">
        <v>3.86</v>
      </c>
      <c r="T45" s="203">
        <v>0</v>
      </c>
      <c r="U45" s="203">
        <v>51.16</v>
      </c>
      <c r="V45" s="203">
        <v>5.8</v>
      </c>
      <c r="W45" s="203">
        <v>13.54</v>
      </c>
      <c r="X45" s="203">
        <v>42.56</v>
      </c>
      <c r="Y45" s="203">
        <v>0</v>
      </c>
      <c r="Z45" s="203">
        <v>56.65</v>
      </c>
      <c r="AA45" s="203">
        <v>0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-1.0900000000000001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1.56</v>
      </c>
      <c r="L46" s="203">
        <v>248.78</v>
      </c>
      <c r="M46" s="203">
        <v>27.31</v>
      </c>
      <c r="N46" s="203">
        <v>35.049999999999997</v>
      </c>
      <c r="O46" s="203">
        <v>0</v>
      </c>
      <c r="P46" s="203">
        <v>41.34</v>
      </c>
      <c r="Q46" s="203">
        <v>0</v>
      </c>
      <c r="R46" s="203">
        <v>6.19</v>
      </c>
      <c r="S46" s="203">
        <v>3.86</v>
      </c>
      <c r="T46" s="203">
        <v>0</v>
      </c>
      <c r="U46" s="203">
        <v>51.16</v>
      </c>
      <c r="V46" s="203">
        <v>5.8</v>
      </c>
      <c r="W46" s="203">
        <v>13.54</v>
      </c>
      <c r="X46" s="203">
        <v>42.56</v>
      </c>
      <c r="Y46" s="203">
        <v>0</v>
      </c>
      <c r="Z46" s="203">
        <v>56.65</v>
      </c>
      <c r="AA46" s="203">
        <v>0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-1.0900000000000001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1.56</v>
      </c>
      <c r="L47" s="203">
        <v>248.78</v>
      </c>
      <c r="M47" s="203">
        <v>27.31</v>
      </c>
      <c r="N47" s="203">
        <v>35.049999999999997</v>
      </c>
      <c r="O47" s="203">
        <v>0</v>
      </c>
      <c r="P47" s="203">
        <v>41.34</v>
      </c>
      <c r="Q47" s="203">
        <v>0</v>
      </c>
      <c r="R47" s="203">
        <v>6.19</v>
      </c>
      <c r="S47" s="203">
        <v>3.86</v>
      </c>
      <c r="T47" s="203">
        <v>0</v>
      </c>
      <c r="U47" s="203">
        <v>51.16</v>
      </c>
      <c r="V47" s="203">
        <v>5.8</v>
      </c>
      <c r="W47" s="203">
        <v>13.54</v>
      </c>
      <c r="X47" s="203">
        <v>42.56</v>
      </c>
      <c r="Y47" s="203">
        <v>0</v>
      </c>
      <c r="Z47" s="203">
        <v>56.65</v>
      </c>
      <c r="AA47" s="203">
        <v>0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-1.0900000000000001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1.56</v>
      </c>
      <c r="L48" s="203">
        <v>248.78</v>
      </c>
      <c r="M48" s="203">
        <v>27.31</v>
      </c>
      <c r="N48" s="203">
        <v>35.049999999999997</v>
      </c>
      <c r="O48" s="203">
        <v>0</v>
      </c>
      <c r="P48" s="203">
        <v>41.34</v>
      </c>
      <c r="Q48" s="203">
        <v>0</v>
      </c>
      <c r="R48" s="203">
        <v>6.19</v>
      </c>
      <c r="S48" s="203">
        <v>3.86</v>
      </c>
      <c r="T48" s="203">
        <v>0</v>
      </c>
      <c r="U48" s="203">
        <v>51.16</v>
      </c>
      <c r="V48" s="203">
        <v>5.8</v>
      </c>
      <c r="W48" s="203">
        <v>13.54</v>
      </c>
      <c r="X48" s="203">
        <v>42.56</v>
      </c>
      <c r="Y48" s="203">
        <v>0</v>
      </c>
      <c r="Z48" s="203">
        <v>56.65</v>
      </c>
      <c r="AA48" s="203">
        <v>0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-1.0900000000000001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1.56</v>
      </c>
      <c r="L49" s="203">
        <v>248.78</v>
      </c>
      <c r="M49" s="203">
        <v>27.31</v>
      </c>
      <c r="N49" s="203">
        <v>35.049999999999997</v>
      </c>
      <c r="O49" s="203">
        <v>0</v>
      </c>
      <c r="P49" s="203">
        <v>41.34</v>
      </c>
      <c r="Q49" s="203">
        <v>0</v>
      </c>
      <c r="R49" s="203">
        <v>6.19</v>
      </c>
      <c r="S49" s="203">
        <v>3.86</v>
      </c>
      <c r="T49" s="203">
        <v>0</v>
      </c>
      <c r="U49" s="203">
        <v>51.16</v>
      </c>
      <c r="V49" s="203">
        <v>5.8</v>
      </c>
      <c r="W49" s="203">
        <v>13.54</v>
      </c>
      <c r="X49" s="203">
        <v>42.56</v>
      </c>
      <c r="Y49" s="203">
        <v>0</v>
      </c>
      <c r="Z49" s="203">
        <v>56.65</v>
      </c>
      <c r="AA49" s="203">
        <v>0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-1.0900000000000001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1.56</v>
      </c>
      <c r="L50" s="203">
        <v>248.78</v>
      </c>
      <c r="M50" s="203">
        <v>27.31</v>
      </c>
      <c r="N50" s="203">
        <v>35.049999999999997</v>
      </c>
      <c r="O50" s="203">
        <v>0</v>
      </c>
      <c r="P50" s="203">
        <v>41.34</v>
      </c>
      <c r="Q50" s="203">
        <v>0</v>
      </c>
      <c r="R50" s="203">
        <v>6.19</v>
      </c>
      <c r="S50" s="203">
        <v>3.86</v>
      </c>
      <c r="T50" s="203">
        <v>0</v>
      </c>
      <c r="U50" s="203">
        <v>51.16</v>
      </c>
      <c r="V50" s="203">
        <v>5.8</v>
      </c>
      <c r="W50" s="203">
        <v>13.54</v>
      </c>
      <c r="X50" s="203">
        <v>42.56</v>
      </c>
      <c r="Y50" s="203">
        <v>0</v>
      </c>
      <c r="Z50" s="203">
        <v>56.65</v>
      </c>
      <c r="AA50" s="203">
        <v>0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-1.0900000000000001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1.56</v>
      </c>
      <c r="L51" s="203">
        <v>248.78</v>
      </c>
      <c r="M51" s="203">
        <v>27.31</v>
      </c>
      <c r="N51" s="203">
        <v>35.049999999999997</v>
      </c>
      <c r="O51" s="203">
        <v>0</v>
      </c>
      <c r="P51" s="203">
        <v>41.34</v>
      </c>
      <c r="Q51" s="203">
        <v>0</v>
      </c>
      <c r="R51" s="203">
        <v>6.19</v>
      </c>
      <c r="S51" s="203">
        <v>3.86</v>
      </c>
      <c r="T51" s="203">
        <v>0</v>
      </c>
      <c r="U51" s="203">
        <v>51.16</v>
      </c>
      <c r="V51" s="203">
        <v>5.8</v>
      </c>
      <c r="W51" s="203">
        <v>13.54</v>
      </c>
      <c r="X51" s="203">
        <v>42.56</v>
      </c>
      <c r="Y51" s="203">
        <v>0</v>
      </c>
      <c r="Z51" s="203">
        <v>56.65</v>
      </c>
      <c r="AA51" s="203">
        <v>0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-1.0900000000000001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1.56</v>
      </c>
      <c r="L52" s="203">
        <v>248.78</v>
      </c>
      <c r="M52" s="203">
        <v>27.31</v>
      </c>
      <c r="N52" s="203">
        <v>35.049999999999997</v>
      </c>
      <c r="O52" s="203">
        <v>0</v>
      </c>
      <c r="P52" s="203">
        <v>41.34</v>
      </c>
      <c r="Q52" s="203">
        <v>0</v>
      </c>
      <c r="R52" s="203">
        <v>6.19</v>
      </c>
      <c r="S52" s="203">
        <v>3.86</v>
      </c>
      <c r="T52" s="203">
        <v>0</v>
      </c>
      <c r="U52" s="203">
        <v>51.16</v>
      </c>
      <c r="V52" s="203">
        <v>5.8</v>
      </c>
      <c r="W52" s="203">
        <v>1.94</v>
      </c>
      <c r="X52" s="203">
        <v>42.56</v>
      </c>
      <c r="Y52" s="203">
        <v>0</v>
      </c>
      <c r="Z52" s="203">
        <v>36.450000000000003</v>
      </c>
      <c r="AA52" s="203">
        <v>0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-1.0900000000000001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1.56</v>
      </c>
      <c r="L53" s="203">
        <v>248.78</v>
      </c>
      <c r="M53" s="203">
        <v>27.31</v>
      </c>
      <c r="N53" s="203">
        <v>35.049999999999997</v>
      </c>
      <c r="O53" s="203">
        <v>0</v>
      </c>
      <c r="P53" s="203">
        <v>41.34</v>
      </c>
      <c r="Q53" s="203">
        <v>0</v>
      </c>
      <c r="R53" s="203">
        <v>6.19</v>
      </c>
      <c r="S53" s="203">
        <v>3.86</v>
      </c>
      <c r="T53" s="203">
        <v>0</v>
      </c>
      <c r="U53" s="203">
        <v>51.16</v>
      </c>
      <c r="V53" s="203">
        <v>5.8</v>
      </c>
      <c r="W53" s="203">
        <v>1.94</v>
      </c>
      <c r="X53" s="203">
        <v>42.56</v>
      </c>
      <c r="Y53" s="203">
        <v>0</v>
      </c>
      <c r="Z53" s="203">
        <v>36.450000000000003</v>
      </c>
      <c r="AA53" s="203">
        <v>0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-0.65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1.56</v>
      </c>
      <c r="L54" s="203">
        <v>248.78</v>
      </c>
      <c r="M54" s="203">
        <v>27.31</v>
      </c>
      <c r="N54" s="203">
        <v>35.049999999999997</v>
      </c>
      <c r="O54" s="203">
        <v>0</v>
      </c>
      <c r="P54" s="203">
        <v>41.34</v>
      </c>
      <c r="Q54" s="203">
        <v>0</v>
      </c>
      <c r="R54" s="203">
        <v>6.19</v>
      </c>
      <c r="S54" s="203">
        <v>3.86</v>
      </c>
      <c r="T54" s="203">
        <v>0</v>
      </c>
      <c r="U54" s="203">
        <v>51.16</v>
      </c>
      <c r="V54" s="203">
        <v>0</v>
      </c>
      <c r="W54" s="203">
        <v>1.94</v>
      </c>
      <c r="X54" s="203">
        <v>14.51</v>
      </c>
      <c r="Y54" s="203">
        <v>0</v>
      </c>
      <c r="Z54" s="203">
        <v>36.450000000000003</v>
      </c>
      <c r="AA54" s="203">
        <v>0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-0.65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1.56</v>
      </c>
      <c r="L55" s="203">
        <v>248.78</v>
      </c>
      <c r="M55" s="203">
        <v>27.31</v>
      </c>
      <c r="N55" s="203">
        <v>35.049999999999997</v>
      </c>
      <c r="O55" s="203">
        <v>0</v>
      </c>
      <c r="P55" s="203">
        <v>41.34</v>
      </c>
      <c r="Q55" s="203">
        <v>0</v>
      </c>
      <c r="R55" s="203">
        <v>6.19</v>
      </c>
      <c r="S55" s="203">
        <v>3.86</v>
      </c>
      <c r="T55" s="203">
        <v>0</v>
      </c>
      <c r="U55" s="203">
        <v>51.16</v>
      </c>
      <c r="V55" s="203">
        <v>0</v>
      </c>
      <c r="W55" s="203">
        <v>1.94</v>
      </c>
      <c r="X55" s="203">
        <v>14.51</v>
      </c>
      <c r="Y55" s="203">
        <v>0</v>
      </c>
      <c r="Z55" s="203">
        <v>36.450000000000003</v>
      </c>
      <c r="AA55" s="203">
        <v>0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-0.65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1.56</v>
      </c>
      <c r="L56" s="203">
        <v>248.78</v>
      </c>
      <c r="M56" s="203">
        <v>27.31</v>
      </c>
      <c r="N56" s="203">
        <v>35.049999999999997</v>
      </c>
      <c r="O56" s="203">
        <v>0</v>
      </c>
      <c r="P56" s="203">
        <v>41.34</v>
      </c>
      <c r="Q56" s="203">
        <v>0</v>
      </c>
      <c r="R56" s="203">
        <v>6.19</v>
      </c>
      <c r="S56" s="203">
        <v>3.86</v>
      </c>
      <c r="T56" s="203">
        <v>0</v>
      </c>
      <c r="U56" s="203">
        <v>51.16</v>
      </c>
      <c r="V56" s="203">
        <v>0</v>
      </c>
      <c r="W56" s="203">
        <v>1.94</v>
      </c>
      <c r="X56" s="203">
        <v>14.51</v>
      </c>
      <c r="Y56" s="203">
        <v>0</v>
      </c>
      <c r="Z56" s="203">
        <v>36.450000000000003</v>
      </c>
      <c r="AA56" s="203">
        <v>0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-0.65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1.56</v>
      </c>
      <c r="L57" s="203">
        <v>248.78</v>
      </c>
      <c r="M57" s="203">
        <v>27.31</v>
      </c>
      <c r="N57" s="203">
        <v>35.049999999999997</v>
      </c>
      <c r="O57" s="203">
        <v>0</v>
      </c>
      <c r="P57" s="203">
        <v>41.34</v>
      </c>
      <c r="Q57" s="203">
        <v>0</v>
      </c>
      <c r="R57" s="203">
        <v>6.19</v>
      </c>
      <c r="S57" s="203">
        <v>3.86</v>
      </c>
      <c r="T57" s="203">
        <v>0</v>
      </c>
      <c r="U57" s="203">
        <v>51.16</v>
      </c>
      <c r="V57" s="203">
        <v>0</v>
      </c>
      <c r="W57" s="203">
        <v>1.94</v>
      </c>
      <c r="X57" s="203">
        <v>14.51</v>
      </c>
      <c r="Y57" s="203">
        <v>0</v>
      </c>
      <c r="Z57" s="203">
        <v>36.450000000000003</v>
      </c>
      <c r="AA57" s="203">
        <v>0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-0.65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1.56</v>
      </c>
      <c r="L58" s="203">
        <v>248.78</v>
      </c>
      <c r="M58" s="203">
        <v>27.31</v>
      </c>
      <c r="N58" s="203">
        <v>35.049999999999997</v>
      </c>
      <c r="O58" s="203">
        <v>0</v>
      </c>
      <c r="P58" s="203">
        <v>41.34</v>
      </c>
      <c r="Q58" s="203">
        <v>0</v>
      </c>
      <c r="R58" s="203">
        <v>6.19</v>
      </c>
      <c r="S58" s="203">
        <v>3.86</v>
      </c>
      <c r="T58" s="203">
        <v>0</v>
      </c>
      <c r="U58" s="203">
        <v>51.16</v>
      </c>
      <c r="V58" s="203">
        <v>0</v>
      </c>
      <c r="W58" s="203">
        <v>1.94</v>
      </c>
      <c r="X58" s="203">
        <v>14.51</v>
      </c>
      <c r="Y58" s="203">
        <v>0</v>
      </c>
      <c r="Z58" s="203">
        <v>36.450000000000003</v>
      </c>
      <c r="AA58" s="203">
        <v>0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-0.65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1.56</v>
      </c>
      <c r="L59" s="203">
        <v>248.78</v>
      </c>
      <c r="M59" s="203">
        <v>27.31</v>
      </c>
      <c r="N59" s="203">
        <v>35.049999999999997</v>
      </c>
      <c r="O59" s="203">
        <v>0</v>
      </c>
      <c r="P59" s="203">
        <v>41.34</v>
      </c>
      <c r="Q59" s="203">
        <v>0</v>
      </c>
      <c r="R59" s="203">
        <v>6.19</v>
      </c>
      <c r="S59" s="203">
        <v>3.86</v>
      </c>
      <c r="T59" s="203">
        <v>0</v>
      </c>
      <c r="U59" s="203">
        <v>51.16</v>
      </c>
      <c r="V59" s="203">
        <v>0</v>
      </c>
      <c r="W59" s="203">
        <v>1.94</v>
      </c>
      <c r="X59" s="203">
        <v>14.51</v>
      </c>
      <c r="Y59" s="203">
        <v>0</v>
      </c>
      <c r="Z59" s="203">
        <v>36.450000000000003</v>
      </c>
      <c r="AA59" s="203">
        <v>0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-0.65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1.56</v>
      </c>
      <c r="L60" s="203">
        <v>248.78</v>
      </c>
      <c r="M60" s="203">
        <v>27.31</v>
      </c>
      <c r="N60" s="203">
        <v>35.049999999999997</v>
      </c>
      <c r="O60" s="203">
        <v>0</v>
      </c>
      <c r="P60" s="203">
        <v>41.34</v>
      </c>
      <c r="Q60" s="203">
        <v>0</v>
      </c>
      <c r="R60" s="203">
        <v>6.19</v>
      </c>
      <c r="S60" s="203">
        <v>3.86</v>
      </c>
      <c r="T60" s="203">
        <v>0</v>
      </c>
      <c r="U60" s="203">
        <v>51.16</v>
      </c>
      <c r="V60" s="203">
        <v>0</v>
      </c>
      <c r="W60" s="203">
        <v>1.94</v>
      </c>
      <c r="X60" s="203">
        <v>42.56</v>
      </c>
      <c r="Y60" s="203">
        <v>0</v>
      </c>
      <c r="Z60" s="203">
        <v>36.450000000000003</v>
      </c>
      <c r="AA60" s="203">
        <v>0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-0.65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1.56</v>
      </c>
      <c r="L61" s="203">
        <v>248.78</v>
      </c>
      <c r="M61" s="203">
        <v>27.31</v>
      </c>
      <c r="N61" s="203">
        <v>35.049999999999997</v>
      </c>
      <c r="O61" s="203">
        <v>0</v>
      </c>
      <c r="P61" s="203">
        <v>41.34</v>
      </c>
      <c r="Q61" s="203">
        <v>0</v>
      </c>
      <c r="R61" s="203">
        <v>6.19</v>
      </c>
      <c r="S61" s="203">
        <v>3.86</v>
      </c>
      <c r="T61" s="203">
        <v>0</v>
      </c>
      <c r="U61" s="203">
        <v>51.16</v>
      </c>
      <c r="V61" s="203">
        <v>0</v>
      </c>
      <c r="W61" s="203">
        <v>1.94</v>
      </c>
      <c r="X61" s="203">
        <v>42.56</v>
      </c>
      <c r="Y61" s="203">
        <v>0</v>
      </c>
      <c r="Z61" s="203">
        <v>36.450000000000003</v>
      </c>
      <c r="AA61" s="203">
        <v>0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-0.65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1.56</v>
      </c>
      <c r="L62" s="203">
        <v>248.78</v>
      </c>
      <c r="M62" s="203">
        <v>27.31</v>
      </c>
      <c r="N62" s="203">
        <v>35.049999999999997</v>
      </c>
      <c r="O62" s="203">
        <v>0</v>
      </c>
      <c r="P62" s="203">
        <v>41.34</v>
      </c>
      <c r="Q62" s="203">
        <v>0</v>
      </c>
      <c r="R62" s="203">
        <v>6.19</v>
      </c>
      <c r="S62" s="203">
        <v>3.86</v>
      </c>
      <c r="T62" s="203">
        <v>0</v>
      </c>
      <c r="U62" s="203">
        <v>51.16</v>
      </c>
      <c r="V62" s="203">
        <v>5.8</v>
      </c>
      <c r="W62" s="203">
        <v>13.54</v>
      </c>
      <c r="X62" s="203">
        <v>42.56</v>
      </c>
      <c r="Y62" s="203">
        <v>0</v>
      </c>
      <c r="Z62" s="203">
        <v>56.65</v>
      </c>
      <c r="AA62" s="203">
        <v>0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-0.65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1.56</v>
      </c>
      <c r="L63" s="203">
        <v>248.78</v>
      </c>
      <c r="M63" s="203">
        <v>27.31</v>
      </c>
      <c r="N63" s="203">
        <v>35.049999999999997</v>
      </c>
      <c r="O63" s="203">
        <v>0</v>
      </c>
      <c r="P63" s="203">
        <v>41.34</v>
      </c>
      <c r="Q63" s="203">
        <v>0</v>
      </c>
      <c r="R63" s="203">
        <v>6.38</v>
      </c>
      <c r="S63" s="203">
        <v>4.0199999999999996</v>
      </c>
      <c r="T63" s="203">
        <v>0</v>
      </c>
      <c r="U63" s="203">
        <v>51.16</v>
      </c>
      <c r="V63" s="203">
        <v>5.8</v>
      </c>
      <c r="W63" s="203">
        <v>13.54</v>
      </c>
      <c r="X63" s="203">
        <v>42.56</v>
      </c>
      <c r="Y63" s="203">
        <v>0</v>
      </c>
      <c r="Z63" s="203">
        <v>56.65</v>
      </c>
      <c r="AA63" s="203">
        <v>0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-0.65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1.56</v>
      </c>
      <c r="L64" s="203">
        <v>248.78</v>
      </c>
      <c r="M64" s="203">
        <v>27.31</v>
      </c>
      <c r="N64" s="203">
        <v>35.049999999999997</v>
      </c>
      <c r="O64" s="203">
        <v>0</v>
      </c>
      <c r="P64" s="203">
        <v>41.34</v>
      </c>
      <c r="Q64" s="203">
        <v>0</v>
      </c>
      <c r="R64" s="203">
        <v>6.38</v>
      </c>
      <c r="S64" s="203">
        <v>4.0199999999999996</v>
      </c>
      <c r="T64" s="203">
        <v>0</v>
      </c>
      <c r="U64" s="203">
        <v>51.16</v>
      </c>
      <c r="V64" s="203">
        <v>5.8</v>
      </c>
      <c r="W64" s="203">
        <v>13.54</v>
      </c>
      <c r="X64" s="203">
        <v>42.56</v>
      </c>
      <c r="Y64" s="203">
        <v>0</v>
      </c>
      <c r="Z64" s="203">
        <v>56.65</v>
      </c>
      <c r="AA64" s="203">
        <v>0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-0.65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1.56</v>
      </c>
      <c r="L65" s="203">
        <v>248.78</v>
      </c>
      <c r="M65" s="203">
        <v>27.31</v>
      </c>
      <c r="N65" s="203">
        <v>35.049999999999997</v>
      </c>
      <c r="O65" s="203">
        <v>0</v>
      </c>
      <c r="P65" s="203">
        <v>41.34</v>
      </c>
      <c r="Q65" s="203">
        <v>0</v>
      </c>
      <c r="R65" s="203">
        <v>6.38</v>
      </c>
      <c r="S65" s="203">
        <v>4.0199999999999996</v>
      </c>
      <c r="T65" s="203">
        <v>0</v>
      </c>
      <c r="U65" s="203">
        <v>51.16</v>
      </c>
      <c r="V65" s="203">
        <v>5.8</v>
      </c>
      <c r="W65" s="203">
        <v>13.54</v>
      </c>
      <c r="X65" s="203">
        <v>42.56</v>
      </c>
      <c r="Y65" s="203">
        <v>0</v>
      </c>
      <c r="Z65" s="203">
        <v>56.65</v>
      </c>
      <c r="AA65" s="203">
        <v>0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-0.65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1.56</v>
      </c>
      <c r="L66" s="203">
        <v>248.78</v>
      </c>
      <c r="M66" s="203">
        <v>27.31</v>
      </c>
      <c r="N66" s="203">
        <v>35.049999999999997</v>
      </c>
      <c r="O66" s="203">
        <v>0</v>
      </c>
      <c r="P66" s="203">
        <v>41.34</v>
      </c>
      <c r="Q66" s="203">
        <v>0</v>
      </c>
      <c r="R66" s="203">
        <v>6.38</v>
      </c>
      <c r="S66" s="203">
        <v>4.0199999999999996</v>
      </c>
      <c r="T66" s="203">
        <v>0</v>
      </c>
      <c r="U66" s="203">
        <v>51.16</v>
      </c>
      <c r="V66" s="203">
        <v>5.8</v>
      </c>
      <c r="W66" s="203">
        <v>13.54</v>
      </c>
      <c r="X66" s="203">
        <v>42.56</v>
      </c>
      <c r="Y66" s="203">
        <v>0</v>
      </c>
      <c r="Z66" s="203">
        <v>56.65</v>
      </c>
      <c r="AA66" s="203">
        <v>0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-0.65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1.56</v>
      </c>
      <c r="L67" s="203">
        <v>248.78</v>
      </c>
      <c r="M67" s="203">
        <v>27.31</v>
      </c>
      <c r="N67" s="203">
        <v>35.049999999999997</v>
      </c>
      <c r="O67" s="203">
        <v>0</v>
      </c>
      <c r="P67" s="203">
        <v>41.34</v>
      </c>
      <c r="Q67" s="203">
        <v>0</v>
      </c>
      <c r="R67" s="203">
        <v>6.38</v>
      </c>
      <c r="S67" s="203">
        <v>4.0199999999999996</v>
      </c>
      <c r="T67" s="203">
        <v>0</v>
      </c>
      <c r="U67" s="203">
        <v>51.16</v>
      </c>
      <c r="V67" s="203">
        <v>5.8</v>
      </c>
      <c r="W67" s="203">
        <v>13.54</v>
      </c>
      <c r="X67" s="203">
        <v>42.56</v>
      </c>
      <c r="Y67" s="203">
        <v>0</v>
      </c>
      <c r="Z67" s="203">
        <v>56.65</v>
      </c>
      <c r="AA67" s="203">
        <v>0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-0.65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1.56</v>
      </c>
      <c r="L68" s="203">
        <v>248.78</v>
      </c>
      <c r="M68" s="203">
        <v>27.31</v>
      </c>
      <c r="N68" s="203">
        <v>35.049999999999997</v>
      </c>
      <c r="O68" s="203">
        <v>0</v>
      </c>
      <c r="P68" s="203">
        <v>41.34</v>
      </c>
      <c r="Q68" s="203">
        <v>0</v>
      </c>
      <c r="R68" s="203">
        <v>6.38</v>
      </c>
      <c r="S68" s="203">
        <v>4.0199999999999996</v>
      </c>
      <c r="T68" s="203">
        <v>0</v>
      </c>
      <c r="U68" s="203">
        <v>51.16</v>
      </c>
      <c r="V68" s="203">
        <v>5.8</v>
      </c>
      <c r="W68" s="203">
        <v>13.54</v>
      </c>
      <c r="X68" s="203">
        <v>42.56</v>
      </c>
      <c r="Y68" s="203">
        <v>0</v>
      </c>
      <c r="Z68" s="203">
        <v>56.65</v>
      </c>
      <c r="AA68" s="203">
        <v>0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-0.65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1.56</v>
      </c>
      <c r="L69" s="203">
        <v>248.78</v>
      </c>
      <c r="M69" s="203">
        <v>27.31</v>
      </c>
      <c r="N69" s="203">
        <v>35.049999999999997</v>
      </c>
      <c r="O69" s="203">
        <v>0</v>
      </c>
      <c r="P69" s="203">
        <v>41.34</v>
      </c>
      <c r="Q69" s="203">
        <v>0</v>
      </c>
      <c r="R69" s="203">
        <v>6.38</v>
      </c>
      <c r="S69" s="203">
        <v>4.0199999999999996</v>
      </c>
      <c r="T69" s="203">
        <v>0</v>
      </c>
      <c r="U69" s="203">
        <v>51.16</v>
      </c>
      <c r="V69" s="203">
        <v>5.8</v>
      </c>
      <c r="W69" s="203">
        <v>13.54</v>
      </c>
      <c r="X69" s="203">
        <v>42.56</v>
      </c>
      <c r="Y69" s="203">
        <v>0</v>
      </c>
      <c r="Z69" s="203">
        <v>57.45</v>
      </c>
      <c r="AA69" s="203">
        <v>0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-0.65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1.56</v>
      </c>
      <c r="L70" s="203">
        <v>248.78</v>
      </c>
      <c r="M70" s="203">
        <v>27.31</v>
      </c>
      <c r="N70" s="203">
        <v>35.049999999999997</v>
      </c>
      <c r="O70" s="203">
        <v>0</v>
      </c>
      <c r="P70" s="203">
        <v>41.34</v>
      </c>
      <c r="Q70" s="203">
        <v>0</v>
      </c>
      <c r="R70" s="203">
        <v>6.38</v>
      </c>
      <c r="S70" s="203">
        <v>4.0199999999999996</v>
      </c>
      <c r="T70" s="203">
        <v>0</v>
      </c>
      <c r="U70" s="203">
        <v>51.16</v>
      </c>
      <c r="V70" s="203">
        <v>5.8</v>
      </c>
      <c r="W70" s="203">
        <v>13.54</v>
      </c>
      <c r="X70" s="203">
        <v>42.56</v>
      </c>
      <c r="Y70" s="203">
        <v>0</v>
      </c>
      <c r="Z70" s="203">
        <v>57.45</v>
      </c>
      <c r="AA70" s="203">
        <v>0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-0.65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251.7</v>
      </c>
      <c r="M71" s="203">
        <v>27.31</v>
      </c>
      <c r="N71" s="203">
        <v>35.049999999999997</v>
      </c>
      <c r="O71" s="203">
        <v>0</v>
      </c>
      <c r="P71" s="203">
        <v>41.34</v>
      </c>
      <c r="Q71" s="203">
        <v>0</v>
      </c>
      <c r="R71" s="203">
        <v>10</v>
      </c>
      <c r="S71" s="203">
        <v>8.1</v>
      </c>
      <c r="T71" s="203">
        <v>0</v>
      </c>
      <c r="U71" s="203">
        <v>51.16</v>
      </c>
      <c r="V71" s="203">
        <v>5.8</v>
      </c>
      <c r="W71" s="203">
        <v>13.54</v>
      </c>
      <c r="X71" s="203">
        <v>42.56</v>
      </c>
      <c r="Y71" s="203">
        <v>0</v>
      </c>
      <c r="Z71" s="203">
        <v>57.31</v>
      </c>
      <c r="AA71" s="203">
        <v>0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-0.65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2.95</v>
      </c>
      <c r="L72" s="203">
        <v>319.20999999999998</v>
      </c>
      <c r="M72" s="203">
        <v>27.31</v>
      </c>
      <c r="N72" s="203">
        <v>35.049999999999997</v>
      </c>
      <c r="O72" s="203">
        <v>0</v>
      </c>
      <c r="P72" s="203">
        <v>41.34</v>
      </c>
      <c r="Q72" s="203">
        <v>0</v>
      </c>
      <c r="R72" s="203">
        <v>10</v>
      </c>
      <c r="S72" s="203">
        <v>8.1</v>
      </c>
      <c r="T72" s="203">
        <v>0</v>
      </c>
      <c r="U72" s="203">
        <v>51.16</v>
      </c>
      <c r="V72" s="203">
        <v>5.8</v>
      </c>
      <c r="W72" s="203">
        <v>13.54</v>
      </c>
      <c r="X72" s="203">
        <v>42.56</v>
      </c>
      <c r="Y72" s="203">
        <v>0</v>
      </c>
      <c r="Z72" s="203">
        <v>57.31</v>
      </c>
      <c r="AA72" s="203">
        <v>0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-0.65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13.53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2.95</v>
      </c>
      <c r="L73" s="203">
        <v>338.55</v>
      </c>
      <c r="M73" s="203">
        <v>27.31</v>
      </c>
      <c r="N73" s="203">
        <v>35.049999999999997</v>
      </c>
      <c r="O73" s="203">
        <v>0</v>
      </c>
      <c r="P73" s="203">
        <v>41.34</v>
      </c>
      <c r="Q73" s="203">
        <v>0</v>
      </c>
      <c r="R73" s="203">
        <v>9.67</v>
      </c>
      <c r="S73" s="203">
        <v>7.84</v>
      </c>
      <c r="T73" s="203">
        <v>0</v>
      </c>
      <c r="U73" s="203">
        <v>51.16</v>
      </c>
      <c r="V73" s="203">
        <v>5.8</v>
      </c>
      <c r="W73" s="203">
        <v>13.54</v>
      </c>
      <c r="X73" s="203">
        <v>42.34</v>
      </c>
      <c r="Y73" s="203">
        <v>0</v>
      </c>
      <c r="Z73" s="203">
        <v>57.31</v>
      </c>
      <c r="AA73" s="203">
        <v>0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-0.65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10.34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2.95</v>
      </c>
      <c r="L74" s="203">
        <v>338.55</v>
      </c>
      <c r="M74" s="203">
        <v>27.31</v>
      </c>
      <c r="N74" s="203">
        <v>35.049999999999997</v>
      </c>
      <c r="O74" s="203">
        <v>0</v>
      </c>
      <c r="P74" s="203">
        <v>41.34</v>
      </c>
      <c r="Q74" s="203">
        <v>0</v>
      </c>
      <c r="R74" s="203">
        <v>9.67</v>
      </c>
      <c r="S74" s="203">
        <v>7.84</v>
      </c>
      <c r="T74" s="203">
        <v>0</v>
      </c>
      <c r="U74" s="203">
        <v>51.16</v>
      </c>
      <c r="V74" s="203">
        <v>5.8</v>
      </c>
      <c r="W74" s="203">
        <v>13.54</v>
      </c>
      <c r="X74" s="203">
        <v>37.08</v>
      </c>
      <c r="Y74" s="203">
        <v>0</v>
      </c>
      <c r="Z74" s="203">
        <v>57.31</v>
      </c>
      <c r="AA74" s="203">
        <v>0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-0.65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6.79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250.6</v>
      </c>
      <c r="M75" s="203">
        <v>27.31</v>
      </c>
      <c r="N75" s="203">
        <v>35.049999999999997</v>
      </c>
      <c r="O75" s="203">
        <v>0</v>
      </c>
      <c r="P75" s="203">
        <v>41.34</v>
      </c>
      <c r="Q75" s="203">
        <v>0</v>
      </c>
      <c r="R75" s="203">
        <v>9.67</v>
      </c>
      <c r="S75" s="203">
        <v>7.84</v>
      </c>
      <c r="T75" s="203">
        <v>0</v>
      </c>
      <c r="U75" s="203">
        <v>51.16</v>
      </c>
      <c r="V75" s="203">
        <v>5.8</v>
      </c>
      <c r="W75" s="203">
        <v>13.55</v>
      </c>
      <c r="X75" s="203">
        <v>42.56</v>
      </c>
      <c r="Y75" s="203">
        <v>0</v>
      </c>
      <c r="Z75" s="203">
        <v>56.65</v>
      </c>
      <c r="AA75" s="203">
        <v>0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-0.65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338.55</v>
      </c>
      <c r="M76" s="203">
        <v>27.31</v>
      </c>
      <c r="N76" s="203">
        <v>35.049999999999997</v>
      </c>
      <c r="O76" s="203">
        <v>0</v>
      </c>
      <c r="P76" s="203">
        <v>41.34</v>
      </c>
      <c r="Q76" s="203">
        <v>0</v>
      </c>
      <c r="R76" s="203">
        <v>9.67</v>
      </c>
      <c r="S76" s="203">
        <v>7.84</v>
      </c>
      <c r="T76" s="203">
        <v>0</v>
      </c>
      <c r="U76" s="203">
        <v>51.16</v>
      </c>
      <c r="V76" s="203">
        <v>5.8</v>
      </c>
      <c r="W76" s="203">
        <v>13.55</v>
      </c>
      <c r="X76" s="203">
        <v>42.56</v>
      </c>
      <c r="Y76" s="203">
        <v>0</v>
      </c>
      <c r="Z76" s="203">
        <v>56.65</v>
      </c>
      <c r="AA76" s="203">
        <v>0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338.55</v>
      </c>
      <c r="M77" s="203">
        <v>27.31</v>
      </c>
      <c r="N77" s="203">
        <v>35.049999999999997</v>
      </c>
      <c r="O77" s="203">
        <v>0</v>
      </c>
      <c r="P77" s="203">
        <v>41.34</v>
      </c>
      <c r="Q77" s="203">
        <v>0</v>
      </c>
      <c r="R77" s="203">
        <v>9.67</v>
      </c>
      <c r="S77" s="203">
        <v>7.84</v>
      </c>
      <c r="T77" s="203">
        <v>0</v>
      </c>
      <c r="U77" s="203">
        <v>51.16</v>
      </c>
      <c r="V77" s="203">
        <v>5.8</v>
      </c>
      <c r="W77" s="203">
        <v>13.55</v>
      </c>
      <c r="X77" s="203">
        <v>42.56</v>
      </c>
      <c r="Y77" s="203">
        <v>0</v>
      </c>
      <c r="Z77" s="203">
        <v>56.65</v>
      </c>
      <c r="AA77" s="203">
        <v>0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338.55</v>
      </c>
      <c r="M78" s="203">
        <v>27.31</v>
      </c>
      <c r="N78" s="203">
        <v>35.049999999999997</v>
      </c>
      <c r="O78" s="203">
        <v>0</v>
      </c>
      <c r="P78" s="203">
        <v>41.34</v>
      </c>
      <c r="Q78" s="203">
        <v>0</v>
      </c>
      <c r="R78" s="203">
        <v>9.67</v>
      </c>
      <c r="S78" s="203">
        <v>7.84</v>
      </c>
      <c r="T78" s="203">
        <v>0</v>
      </c>
      <c r="U78" s="203">
        <v>51.16</v>
      </c>
      <c r="V78" s="203">
        <v>5.8</v>
      </c>
      <c r="W78" s="203">
        <v>13.55</v>
      </c>
      <c r="X78" s="203">
        <v>42.56</v>
      </c>
      <c r="Y78" s="203">
        <v>0</v>
      </c>
      <c r="Z78" s="203">
        <v>56.65</v>
      </c>
      <c r="AA78" s="203">
        <v>0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440.12</v>
      </c>
      <c r="M79" s="203">
        <v>27.31</v>
      </c>
      <c r="N79" s="203">
        <v>35.049999999999997</v>
      </c>
      <c r="O79" s="203">
        <v>0</v>
      </c>
      <c r="P79" s="203">
        <v>41.34</v>
      </c>
      <c r="Q79" s="203">
        <v>0</v>
      </c>
      <c r="R79" s="203">
        <v>9.67</v>
      </c>
      <c r="S79" s="203">
        <v>7.84</v>
      </c>
      <c r="T79" s="203">
        <v>0</v>
      </c>
      <c r="U79" s="203">
        <v>51.16</v>
      </c>
      <c r="V79" s="203">
        <v>5.8</v>
      </c>
      <c r="W79" s="203">
        <v>13.55</v>
      </c>
      <c r="X79" s="203">
        <v>42.56</v>
      </c>
      <c r="Y79" s="203">
        <v>0</v>
      </c>
      <c r="Z79" s="203">
        <v>56.65</v>
      </c>
      <c r="AA79" s="203">
        <v>0</v>
      </c>
      <c r="AB79" s="203">
        <v>0</v>
      </c>
      <c r="AC79" s="203">
        <v>8.7100000000000009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440.12</v>
      </c>
      <c r="M80" s="203">
        <v>27.31</v>
      </c>
      <c r="N80" s="203">
        <v>35.049999999999997</v>
      </c>
      <c r="O80" s="203">
        <v>0</v>
      </c>
      <c r="P80" s="203">
        <v>41.34</v>
      </c>
      <c r="Q80" s="203">
        <v>0</v>
      </c>
      <c r="R80" s="203">
        <v>9.67</v>
      </c>
      <c r="S80" s="203">
        <v>7.84</v>
      </c>
      <c r="T80" s="203">
        <v>0</v>
      </c>
      <c r="U80" s="203">
        <v>51.16</v>
      </c>
      <c r="V80" s="203">
        <v>5.8</v>
      </c>
      <c r="W80" s="203">
        <v>13.55</v>
      </c>
      <c r="X80" s="203">
        <v>42.56</v>
      </c>
      <c r="Y80" s="203">
        <v>0</v>
      </c>
      <c r="Z80" s="203">
        <v>56.65</v>
      </c>
      <c r="AA80" s="203">
        <v>0</v>
      </c>
      <c r="AB80" s="203">
        <v>0</v>
      </c>
      <c r="AC80" s="203">
        <v>8.7100000000000009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440.12</v>
      </c>
      <c r="M81" s="203">
        <v>27.31</v>
      </c>
      <c r="N81" s="203">
        <v>35.049999999999997</v>
      </c>
      <c r="O81" s="203">
        <v>0</v>
      </c>
      <c r="P81" s="203">
        <v>41.34</v>
      </c>
      <c r="Q81" s="203">
        <v>0</v>
      </c>
      <c r="R81" s="203">
        <v>9.67</v>
      </c>
      <c r="S81" s="203">
        <v>7.84</v>
      </c>
      <c r="T81" s="203">
        <v>0</v>
      </c>
      <c r="U81" s="203">
        <v>51.16</v>
      </c>
      <c r="V81" s="203">
        <v>5.8</v>
      </c>
      <c r="W81" s="203">
        <v>13.55</v>
      </c>
      <c r="X81" s="203">
        <v>42.56</v>
      </c>
      <c r="Y81" s="203">
        <v>0</v>
      </c>
      <c r="Z81" s="203">
        <v>56.65</v>
      </c>
      <c r="AA81" s="203">
        <v>0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338.55</v>
      </c>
      <c r="M82" s="203">
        <v>27.31</v>
      </c>
      <c r="N82" s="203">
        <v>35.049999999999997</v>
      </c>
      <c r="O82" s="203">
        <v>0</v>
      </c>
      <c r="P82" s="203">
        <v>41.34</v>
      </c>
      <c r="Q82" s="203">
        <v>0</v>
      </c>
      <c r="R82" s="203">
        <v>9.67</v>
      </c>
      <c r="S82" s="203">
        <v>7.84</v>
      </c>
      <c r="T82" s="203">
        <v>0</v>
      </c>
      <c r="U82" s="203">
        <v>51.16</v>
      </c>
      <c r="V82" s="203">
        <v>5.8</v>
      </c>
      <c r="W82" s="203">
        <v>13.55</v>
      </c>
      <c r="X82" s="203">
        <v>42.56</v>
      </c>
      <c r="Y82" s="203">
        <v>0</v>
      </c>
      <c r="Z82" s="203">
        <v>56.65</v>
      </c>
      <c r="AA82" s="203">
        <v>0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252.01</v>
      </c>
      <c r="M83" s="203">
        <v>27.31</v>
      </c>
      <c r="N83" s="203">
        <v>35.049999999999997</v>
      </c>
      <c r="O83" s="203">
        <v>0</v>
      </c>
      <c r="P83" s="203">
        <v>41.34</v>
      </c>
      <c r="Q83" s="203">
        <v>0</v>
      </c>
      <c r="R83" s="203">
        <v>1.96</v>
      </c>
      <c r="S83" s="203">
        <v>1.68</v>
      </c>
      <c r="T83" s="203">
        <v>0</v>
      </c>
      <c r="U83" s="203">
        <v>51.16</v>
      </c>
      <c r="V83" s="203">
        <v>5.39</v>
      </c>
      <c r="W83" s="203">
        <v>2.9</v>
      </c>
      <c r="X83" s="203">
        <v>42.56</v>
      </c>
      <c r="Y83" s="203">
        <v>0</v>
      </c>
      <c r="Z83" s="203">
        <v>19.350000000000001</v>
      </c>
      <c r="AA83" s="203">
        <v>0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1.5</v>
      </c>
      <c r="L84" s="203">
        <v>252.01</v>
      </c>
      <c r="M84" s="203">
        <v>27.31</v>
      </c>
      <c r="N84" s="203">
        <v>35.049999999999997</v>
      </c>
      <c r="O84" s="203">
        <v>0</v>
      </c>
      <c r="P84" s="203">
        <v>41.34</v>
      </c>
      <c r="Q84" s="203">
        <v>0</v>
      </c>
      <c r="R84" s="203">
        <v>1.93</v>
      </c>
      <c r="S84" s="203">
        <v>0.97</v>
      </c>
      <c r="T84" s="203">
        <v>0</v>
      </c>
      <c r="U84" s="203">
        <v>51.16</v>
      </c>
      <c r="V84" s="203">
        <v>5.39</v>
      </c>
      <c r="W84" s="203">
        <v>2.9</v>
      </c>
      <c r="X84" s="203">
        <v>42.56</v>
      </c>
      <c r="Y84" s="203">
        <v>0</v>
      </c>
      <c r="Z84" s="203">
        <v>19.350000000000001</v>
      </c>
      <c r="AA84" s="203">
        <v>0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1.5</v>
      </c>
      <c r="L85" s="203">
        <v>252.01</v>
      </c>
      <c r="M85" s="203">
        <v>27.31</v>
      </c>
      <c r="N85" s="203">
        <v>35.049999999999997</v>
      </c>
      <c r="O85" s="203">
        <v>0</v>
      </c>
      <c r="P85" s="203">
        <v>41.34</v>
      </c>
      <c r="Q85" s="203">
        <v>0</v>
      </c>
      <c r="R85" s="203">
        <v>1.93</v>
      </c>
      <c r="S85" s="203">
        <v>0.97</v>
      </c>
      <c r="T85" s="203">
        <v>0</v>
      </c>
      <c r="U85" s="203">
        <v>51.78</v>
      </c>
      <c r="V85" s="203">
        <v>5.39</v>
      </c>
      <c r="W85" s="203">
        <v>2.9</v>
      </c>
      <c r="X85" s="203">
        <v>42.56</v>
      </c>
      <c r="Y85" s="203">
        <v>0</v>
      </c>
      <c r="Z85" s="203">
        <v>19.350000000000001</v>
      </c>
      <c r="AA85" s="203">
        <v>0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1.5</v>
      </c>
      <c r="L86" s="203">
        <v>252.01</v>
      </c>
      <c r="M86" s="203">
        <v>27.31</v>
      </c>
      <c r="N86" s="203">
        <v>35.049999999999997</v>
      </c>
      <c r="O86" s="203">
        <v>0</v>
      </c>
      <c r="P86" s="203">
        <v>41.34</v>
      </c>
      <c r="Q86" s="203">
        <v>0</v>
      </c>
      <c r="R86" s="203">
        <v>5.25</v>
      </c>
      <c r="S86" s="203">
        <v>3.19</v>
      </c>
      <c r="T86" s="203">
        <v>0</v>
      </c>
      <c r="U86" s="203">
        <v>51.78</v>
      </c>
      <c r="V86" s="203">
        <v>5.39</v>
      </c>
      <c r="W86" s="203">
        <v>2.9</v>
      </c>
      <c r="X86" s="203">
        <v>42.56</v>
      </c>
      <c r="Y86" s="203">
        <v>0</v>
      </c>
      <c r="Z86" s="203">
        <v>19.350000000000001</v>
      </c>
      <c r="AA86" s="203">
        <v>0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1.56</v>
      </c>
      <c r="L87" s="203">
        <v>252.01</v>
      </c>
      <c r="M87" s="203">
        <v>27.31</v>
      </c>
      <c r="N87" s="203">
        <v>35.049999999999997</v>
      </c>
      <c r="O87" s="203">
        <v>0</v>
      </c>
      <c r="P87" s="203">
        <v>41.34</v>
      </c>
      <c r="Q87" s="203">
        <v>0</v>
      </c>
      <c r="R87" s="203">
        <v>5.25</v>
      </c>
      <c r="S87" s="203">
        <v>3.19</v>
      </c>
      <c r="T87" s="203">
        <v>0</v>
      </c>
      <c r="U87" s="203">
        <v>51.78</v>
      </c>
      <c r="V87" s="203">
        <v>5.57</v>
      </c>
      <c r="W87" s="203">
        <v>2.9</v>
      </c>
      <c r="X87" s="203">
        <v>42.56</v>
      </c>
      <c r="Y87" s="203">
        <v>0</v>
      </c>
      <c r="Z87" s="203">
        <v>19.350000000000001</v>
      </c>
      <c r="AA87" s="203">
        <v>0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1.56</v>
      </c>
      <c r="L88" s="203">
        <v>252.01</v>
      </c>
      <c r="M88" s="203">
        <v>27.31</v>
      </c>
      <c r="N88" s="203">
        <v>35.049999999999997</v>
      </c>
      <c r="O88" s="203">
        <v>0</v>
      </c>
      <c r="P88" s="203">
        <v>41.34</v>
      </c>
      <c r="Q88" s="203">
        <v>0</v>
      </c>
      <c r="R88" s="203">
        <v>5.25</v>
      </c>
      <c r="S88" s="203">
        <v>3.19</v>
      </c>
      <c r="T88" s="203">
        <v>0</v>
      </c>
      <c r="U88" s="203">
        <v>51.78</v>
      </c>
      <c r="V88" s="203">
        <v>5.57</v>
      </c>
      <c r="W88" s="203">
        <v>2.9</v>
      </c>
      <c r="X88" s="203">
        <v>42.56</v>
      </c>
      <c r="Y88" s="203">
        <v>0</v>
      </c>
      <c r="Z88" s="203">
        <v>19.350000000000001</v>
      </c>
      <c r="AA88" s="203">
        <v>0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1.56</v>
      </c>
      <c r="L89" s="203">
        <v>252.01</v>
      </c>
      <c r="M89" s="203">
        <v>27.31</v>
      </c>
      <c r="N89" s="203">
        <v>35.049999999999997</v>
      </c>
      <c r="O89" s="203">
        <v>0</v>
      </c>
      <c r="P89" s="203">
        <v>41.34</v>
      </c>
      <c r="Q89" s="203">
        <v>0</v>
      </c>
      <c r="R89" s="203">
        <v>5.25</v>
      </c>
      <c r="S89" s="203">
        <v>3.19</v>
      </c>
      <c r="T89" s="203">
        <v>0</v>
      </c>
      <c r="U89" s="203">
        <v>51.78</v>
      </c>
      <c r="V89" s="203">
        <v>5.57</v>
      </c>
      <c r="W89" s="203">
        <v>2.9</v>
      </c>
      <c r="X89" s="203">
        <v>42.56</v>
      </c>
      <c r="Y89" s="203">
        <v>0</v>
      </c>
      <c r="Z89" s="203">
        <v>19.350000000000001</v>
      </c>
      <c r="AA89" s="203">
        <v>7.74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1.56</v>
      </c>
      <c r="L90" s="203">
        <v>252.01</v>
      </c>
      <c r="M90" s="203">
        <v>27.31</v>
      </c>
      <c r="N90" s="203">
        <v>35.049999999999997</v>
      </c>
      <c r="O90" s="203">
        <v>0</v>
      </c>
      <c r="P90" s="203">
        <v>41.34</v>
      </c>
      <c r="Q90" s="203">
        <v>0</v>
      </c>
      <c r="R90" s="203">
        <v>5.25</v>
      </c>
      <c r="S90" s="203">
        <v>3.19</v>
      </c>
      <c r="T90" s="203">
        <v>0</v>
      </c>
      <c r="U90" s="203">
        <v>51.78</v>
      </c>
      <c r="V90" s="203">
        <v>0.46</v>
      </c>
      <c r="W90" s="203">
        <v>2.9</v>
      </c>
      <c r="X90" s="203">
        <v>14.51</v>
      </c>
      <c r="Y90" s="203">
        <v>0</v>
      </c>
      <c r="Z90" s="203">
        <v>19.350000000000001</v>
      </c>
      <c r="AA90" s="203">
        <v>7.74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1.56</v>
      </c>
      <c r="L91" s="203">
        <v>252.01</v>
      </c>
      <c r="M91" s="203">
        <v>27.31</v>
      </c>
      <c r="N91" s="203">
        <v>35.049999999999997</v>
      </c>
      <c r="O91" s="203">
        <v>0</v>
      </c>
      <c r="P91" s="203">
        <v>30.49</v>
      </c>
      <c r="Q91" s="203">
        <v>0</v>
      </c>
      <c r="R91" s="203">
        <v>6.5</v>
      </c>
      <c r="S91" s="203">
        <v>4.07</v>
      </c>
      <c r="T91" s="203">
        <v>0</v>
      </c>
      <c r="U91" s="203">
        <v>51.78</v>
      </c>
      <c r="V91" s="203">
        <v>0.46</v>
      </c>
      <c r="W91" s="203">
        <v>2.9</v>
      </c>
      <c r="X91" s="203">
        <v>14.51</v>
      </c>
      <c r="Y91" s="203">
        <v>0</v>
      </c>
      <c r="Z91" s="203">
        <v>19.350000000000001</v>
      </c>
      <c r="AA91" s="203">
        <v>7.74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-0.65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1.56</v>
      </c>
      <c r="L92" s="203">
        <v>252.01</v>
      </c>
      <c r="M92" s="203">
        <v>27.31</v>
      </c>
      <c r="N92" s="203">
        <v>35.049999999999997</v>
      </c>
      <c r="O92" s="203">
        <v>0</v>
      </c>
      <c r="P92" s="203">
        <v>30.49</v>
      </c>
      <c r="Q92" s="203">
        <v>0</v>
      </c>
      <c r="R92" s="203">
        <v>6.5</v>
      </c>
      <c r="S92" s="203">
        <v>4.07</v>
      </c>
      <c r="T92" s="203">
        <v>0</v>
      </c>
      <c r="U92" s="203">
        <v>51.78</v>
      </c>
      <c r="V92" s="203">
        <v>0.46</v>
      </c>
      <c r="W92" s="203">
        <v>2.9</v>
      </c>
      <c r="X92" s="203">
        <v>14.51</v>
      </c>
      <c r="Y92" s="203">
        <v>0</v>
      </c>
      <c r="Z92" s="203">
        <v>19.350000000000001</v>
      </c>
      <c r="AA92" s="203">
        <v>7.74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-0.65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1.56</v>
      </c>
      <c r="L93" s="203">
        <v>252.01</v>
      </c>
      <c r="M93" s="203">
        <v>27.31</v>
      </c>
      <c r="N93" s="203">
        <v>35.049999999999997</v>
      </c>
      <c r="O93" s="203">
        <v>0</v>
      </c>
      <c r="P93" s="203">
        <v>30.49</v>
      </c>
      <c r="Q93" s="203">
        <v>0</v>
      </c>
      <c r="R93" s="203">
        <v>6.5</v>
      </c>
      <c r="S93" s="203">
        <v>4.07</v>
      </c>
      <c r="T93" s="203">
        <v>0</v>
      </c>
      <c r="U93" s="203">
        <v>51.78</v>
      </c>
      <c r="V93" s="203">
        <v>0</v>
      </c>
      <c r="W93" s="203">
        <v>2.9</v>
      </c>
      <c r="X93" s="203">
        <v>14.51</v>
      </c>
      <c r="Y93" s="203">
        <v>0</v>
      </c>
      <c r="Z93" s="203">
        <v>37.21</v>
      </c>
      <c r="AA93" s="203">
        <v>7.74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-0.65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1.56</v>
      </c>
      <c r="L94" s="203">
        <v>252.01</v>
      </c>
      <c r="M94" s="203">
        <v>27.31</v>
      </c>
      <c r="N94" s="203">
        <v>35.049999999999997</v>
      </c>
      <c r="O94" s="203">
        <v>0</v>
      </c>
      <c r="P94" s="203">
        <v>30.49</v>
      </c>
      <c r="Q94" s="203">
        <v>0</v>
      </c>
      <c r="R94" s="203">
        <v>6.5</v>
      </c>
      <c r="S94" s="203">
        <v>4.07</v>
      </c>
      <c r="T94" s="203">
        <v>0</v>
      </c>
      <c r="U94" s="203">
        <v>51.78</v>
      </c>
      <c r="V94" s="203">
        <v>0</v>
      </c>
      <c r="W94" s="203">
        <v>2.9</v>
      </c>
      <c r="X94" s="203">
        <v>14.51</v>
      </c>
      <c r="Y94" s="203">
        <v>0</v>
      </c>
      <c r="Z94" s="203">
        <v>37.21</v>
      </c>
      <c r="AA94" s="203">
        <v>7.74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-0.65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1.56</v>
      </c>
      <c r="L95" s="203">
        <v>252.01</v>
      </c>
      <c r="M95" s="203">
        <v>27.31</v>
      </c>
      <c r="N95" s="203">
        <v>35.049999999999997</v>
      </c>
      <c r="O95" s="203">
        <v>0</v>
      </c>
      <c r="P95" s="203">
        <v>30.49</v>
      </c>
      <c r="Q95" s="203">
        <v>0</v>
      </c>
      <c r="R95" s="203">
        <v>6.5</v>
      </c>
      <c r="S95" s="203">
        <v>4.07</v>
      </c>
      <c r="T95" s="203">
        <v>0</v>
      </c>
      <c r="U95" s="203">
        <v>51.78</v>
      </c>
      <c r="V95" s="203">
        <v>0</v>
      </c>
      <c r="W95" s="203">
        <v>2.9</v>
      </c>
      <c r="X95" s="203">
        <v>14.51</v>
      </c>
      <c r="Y95" s="203">
        <v>0</v>
      </c>
      <c r="Z95" s="203">
        <v>37.21</v>
      </c>
      <c r="AA95" s="203">
        <v>7.74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-0.65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1.56</v>
      </c>
      <c r="L96" s="203">
        <v>252.01</v>
      </c>
      <c r="M96" s="203">
        <v>27.31</v>
      </c>
      <c r="N96" s="203">
        <v>35.049999999999997</v>
      </c>
      <c r="O96" s="203">
        <v>0</v>
      </c>
      <c r="P96" s="203">
        <v>30.49</v>
      </c>
      <c r="Q96" s="203">
        <v>0</v>
      </c>
      <c r="R96" s="203">
        <v>6.5</v>
      </c>
      <c r="S96" s="203">
        <v>4.07</v>
      </c>
      <c r="T96" s="203">
        <v>0</v>
      </c>
      <c r="U96" s="203">
        <v>51.78</v>
      </c>
      <c r="V96" s="203">
        <v>0</v>
      </c>
      <c r="W96" s="203">
        <v>2.9</v>
      </c>
      <c r="X96" s="203">
        <v>14.51</v>
      </c>
      <c r="Y96" s="203">
        <v>0</v>
      </c>
      <c r="Z96" s="203">
        <v>37.21</v>
      </c>
      <c r="AA96" s="203">
        <v>7.74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-0.65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1.56</v>
      </c>
      <c r="L97" s="203">
        <v>252.01</v>
      </c>
      <c r="M97" s="203">
        <v>27.31</v>
      </c>
      <c r="N97" s="203">
        <v>35.049999999999997</v>
      </c>
      <c r="O97" s="203">
        <v>0</v>
      </c>
      <c r="P97" s="203">
        <v>30.49</v>
      </c>
      <c r="Q97" s="203">
        <v>0</v>
      </c>
      <c r="R97" s="203">
        <v>6.5</v>
      </c>
      <c r="S97" s="203">
        <v>4.07</v>
      </c>
      <c r="T97" s="203">
        <v>0</v>
      </c>
      <c r="U97" s="203">
        <v>51.78</v>
      </c>
      <c r="V97" s="203">
        <v>0</v>
      </c>
      <c r="W97" s="203">
        <v>2.9</v>
      </c>
      <c r="X97" s="203">
        <v>14.51</v>
      </c>
      <c r="Y97" s="203">
        <v>0</v>
      </c>
      <c r="Z97" s="203">
        <v>37.21</v>
      </c>
      <c r="AA97" s="203">
        <v>7.74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-0.65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1.56</v>
      </c>
      <c r="L98" s="203">
        <v>252.01</v>
      </c>
      <c r="M98" s="203">
        <v>27.31</v>
      </c>
      <c r="N98" s="203">
        <v>35.049999999999997</v>
      </c>
      <c r="O98" s="203">
        <v>0</v>
      </c>
      <c r="P98" s="203">
        <v>30.49</v>
      </c>
      <c r="Q98" s="203">
        <v>0</v>
      </c>
      <c r="R98" s="203">
        <v>6.5</v>
      </c>
      <c r="S98" s="203">
        <v>4.07</v>
      </c>
      <c r="T98" s="203">
        <v>0</v>
      </c>
      <c r="U98" s="203">
        <v>51.78</v>
      </c>
      <c r="V98" s="203">
        <v>0</v>
      </c>
      <c r="W98" s="203">
        <v>2.9</v>
      </c>
      <c r="X98" s="203">
        <v>14.51</v>
      </c>
      <c r="Y98" s="203">
        <v>0</v>
      </c>
      <c r="Z98" s="203">
        <v>37.21</v>
      </c>
      <c r="AA98" s="203">
        <v>7.74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-0.65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4.1025000000000027E-2</v>
      </c>
      <c r="L99">
        <f t="shared" si="0"/>
        <v>6.2927324999999952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0.97046000000000066</v>
      </c>
      <c r="Q99">
        <f t="shared" si="0"/>
        <v>0</v>
      </c>
      <c r="R99">
        <f t="shared" si="0"/>
        <v>0.15629749999999995</v>
      </c>
      <c r="S99">
        <f t="shared" si="0"/>
        <v>9.9547500000000039E-2</v>
      </c>
      <c r="T99">
        <f t="shared" si="0"/>
        <v>0</v>
      </c>
      <c r="U99">
        <f t="shared" si="0"/>
        <v>1.2327999999999979</v>
      </c>
      <c r="V99">
        <f t="shared" si="0"/>
        <v>6.3562500000000008E-2</v>
      </c>
      <c r="W99">
        <f t="shared" si="0"/>
        <v>0.14031999999999994</v>
      </c>
      <c r="X99">
        <f t="shared" si="0"/>
        <v>0.69743999999999995</v>
      </c>
      <c r="Y99">
        <f t="shared" si="0"/>
        <v>0</v>
      </c>
      <c r="Z99">
        <f t="shared" si="0"/>
        <v>1.00691</v>
      </c>
      <c r="AA99">
        <f t="shared" si="0"/>
        <v>1.9350000000000003E-2</v>
      </c>
      <c r="AB99">
        <f t="shared" si="0"/>
        <v>0</v>
      </c>
      <c r="AC99">
        <f t="shared" si="0"/>
        <v>0.2836225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-2.110000000000006E-2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0.19282250000000006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44843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528</v>
      </c>
      <c r="AD1" s="91">
        <v>0</v>
      </c>
      <c r="AE1" s="91" t="s">
        <v>242</v>
      </c>
      <c r="AF1" s="91">
        <v>0</v>
      </c>
      <c r="AG1" s="91" t="s">
        <v>529</v>
      </c>
      <c r="AH1" s="91">
        <v>0</v>
      </c>
      <c r="AI1" s="91" t="s">
        <v>530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18.643999999999998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18.507999999999999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16.972000000000001</v>
      </c>
      <c r="C5" s="23"/>
      <c r="D5" s="23"/>
      <c r="E5" s="23"/>
      <c r="F5" s="23"/>
      <c r="G5" s="23"/>
      <c r="H5" s="23"/>
      <c r="I5" s="23"/>
      <c r="J5" s="23">
        <v>5.7597285067873303</v>
      </c>
      <c r="K5" s="25">
        <f t="shared" si="4"/>
        <v>5.7597285067873303</v>
      </c>
      <c r="L5" s="24">
        <f t="shared" si="5"/>
        <v>2.7262714932126695</v>
      </c>
      <c r="M5" s="81">
        <f t="shared" si="6"/>
        <v>8.4860000000000007</v>
      </c>
      <c r="O5" s="78">
        <f t="shared" si="7"/>
        <v>-5.7597285067873303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5.7597285067873303</v>
      </c>
      <c r="T5">
        <v>4</v>
      </c>
      <c r="U5" s="87">
        <f>IFERROR(-HLOOKUP($U$1,IEX!$W$2:$BH$98,T5,FALSE),0)</f>
        <v>0</v>
      </c>
      <c r="V5" s="88">
        <f t="shared" si="8"/>
        <v>2.7262714932126695</v>
      </c>
      <c r="W5" s="94"/>
      <c r="X5" s="88">
        <v>0</v>
      </c>
      <c r="Y5" s="88">
        <v>0.23998868778280544</v>
      </c>
      <c r="Z5" s="88">
        <v>0</v>
      </c>
      <c r="AA5" s="88">
        <v>0.28798642533936647</v>
      </c>
      <c r="AB5" s="88">
        <v>0</v>
      </c>
      <c r="AC5" s="88">
        <v>0.43197963800904976</v>
      </c>
      <c r="AD5" s="88">
        <v>0</v>
      </c>
      <c r="AE5" s="88">
        <v>0.95995475113122175</v>
      </c>
      <c r="AF5" s="88">
        <v>0</v>
      </c>
      <c r="AG5" s="88">
        <v>0.4127805429864253</v>
      </c>
      <c r="AH5" s="88">
        <v>0</v>
      </c>
      <c r="AI5" s="88">
        <v>0.3935814479638009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18.72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18.739999999999998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15.744</v>
      </c>
      <c r="C8" s="23"/>
      <c r="D8" s="23"/>
      <c r="E8" s="23"/>
      <c r="F8" s="23"/>
      <c r="G8" s="23"/>
      <c r="H8" s="23"/>
      <c r="I8" s="23"/>
      <c r="J8" s="23">
        <v>5.3429864253393653</v>
      </c>
      <c r="K8" s="25">
        <f t="shared" si="4"/>
        <v>5.3429864253393653</v>
      </c>
      <c r="L8" s="24">
        <f t="shared" si="5"/>
        <v>2.5290135746606337</v>
      </c>
      <c r="M8" s="81">
        <f t="shared" si="6"/>
        <v>7.871999999999999</v>
      </c>
      <c r="O8" s="78">
        <f t="shared" si="7"/>
        <v>-5.3429864253393653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5.3429864253393653</v>
      </c>
      <c r="T8">
        <v>7</v>
      </c>
      <c r="U8" s="87">
        <f>IFERROR(-HLOOKUP($U$1,IEX!$W$2:$BH$98,T8,FALSE),0)</f>
        <v>0</v>
      </c>
      <c r="V8" s="88">
        <f t="shared" si="8"/>
        <v>2.5290135746606337</v>
      </c>
      <c r="W8" s="94"/>
      <c r="X8" s="88">
        <v>0</v>
      </c>
      <c r="Y8" s="88">
        <v>0.22262443438914026</v>
      </c>
      <c r="Z8" s="88">
        <v>0</v>
      </c>
      <c r="AA8" s="88">
        <v>0.26714932126696828</v>
      </c>
      <c r="AB8" s="88">
        <v>0</v>
      </c>
      <c r="AC8" s="88">
        <v>0.40072398190045239</v>
      </c>
      <c r="AD8" s="88">
        <v>0</v>
      </c>
      <c r="AE8" s="88">
        <v>0.89049773755656103</v>
      </c>
      <c r="AF8" s="88">
        <v>0</v>
      </c>
      <c r="AG8" s="88">
        <v>0.38291402714932121</v>
      </c>
      <c r="AH8" s="88">
        <v>0</v>
      </c>
      <c r="AI8" s="88">
        <v>0.36510407239818998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14.936</v>
      </c>
      <c r="C9" s="23"/>
      <c r="D9" s="23"/>
      <c r="E9" s="23"/>
      <c r="F9" s="23"/>
      <c r="G9" s="23"/>
      <c r="H9" s="23"/>
      <c r="I9" s="23"/>
      <c r="J9" s="23">
        <v>5.0687782805429862</v>
      </c>
      <c r="K9" s="25">
        <f t="shared" si="4"/>
        <v>5.0687782805429862</v>
      </c>
      <c r="L9" s="24">
        <f t="shared" si="5"/>
        <v>2.3992217194570129</v>
      </c>
      <c r="M9" s="81">
        <f t="shared" si="6"/>
        <v>7.4679999999999991</v>
      </c>
      <c r="O9" s="78">
        <f t="shared" si="7"/>
        <v>-5.0687782805429862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5.0687782805429862</v>
      </c>
      <c r="T9">
        <v>8</v>
      </c>
      <c r="U9" s="87">
        <f>IFERROR(-HLOOKUP($U$1,IEX!$W$2:$BH$98,T9,FALSE),0)</f>
        <v>0</v>
      </c>
      <c r="V9" s="88">
        <f t="shared" si="8"/>
        <v>2.3992217194570129</v>
      </c>
      <c r="W9" s="94"/>
      <c r="X9" s="88">
        <v>0</v>
      </c>
      <c r="Y9" s="88">
        <v>0.21119909502262441</v>
      </c>
      <c r="Z9" s="88">
        <v>0</v>
      </c>
      <c r="AA9" s="88">
        <v>0.2534389140271493</v>
      </c>
      <c r="AB9" s="88">
        <v>0</v>
      </c>
      <c r="AC9" s="88">
        <v>0.38015837104072392</v>
      </c>
      <c r="AD9" s="88">
        <v>0</v>
      </c>
      <c r="AE9" s="88">
        <v>0.84479638009049762</v>
      </c>
      <c r="AF9" s="88">
        <v>0</v>
      </c>
      <c r="AG9" s="88">
        <v>0.36326244343891395</v>
      </c>
      <c r="AH9" s="88">
        <v>0</v>
      </c>
      <c r="AI9" s="88">
        <v>0.34636651583710404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18.795999999999999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18.411999999999999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17.931999999999999</v>
      </c>
      <c r="C12" s="23"/>
      <c r="D12" s="23"/>
      <c r="E12" s="23"/>
      <c r="F12" s="23"/>
      <c r="G12" s="23"/>
      <c r="H12" s="23"/>
      <c r="I12" s="23"/>
      <c r="J12" s="23">
        <v>6.085520361990949</v>
      </c>
      <c r="K12" s="25">
        <f t="shared" si="4"/>
        <v>6.085520361990949</v>
      </c>
      <c r="L12" s="24">
        <f t="shared" si="5"/>
        <v>2.8804796380090494</v>
      </c>
      <c r="M12" s="81">
        <f t="shared" si="6"/>
        <v>8.9659999999999975</v>
      </c>
      <c r="O12" s="78">
        <f t="shared" si="7"/>
        <v>-6.085520361990949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6.085520361990949</v>
      </c>
      <c r="T12">
        <v>11</v>
      </c>
      <c r="U12" s="87">
        <f>IFERROR(-HLOOKUP($U$1,IEX!$W$2:$BH$98,T12,FALSE),0)</f>
        <v>0</v>
      </c>
      <c r="V12" s="88">
        <f t="shared" si="8"/>
        <v>2.8804796380090494</v>
      </c>
      <c r="W12" s="94"/>
      <c r="X12" s="88">
        <v>0</v>
      </c>
      <c r="Y12" s="88">
        <v>0.25356334841628952</v>
      </c>
      <c r="Z12" s="88">
        <v>0</v>
      </c>
      <c r="AA12" s="88">
        <v>0.30427601809954746</v>
      </c>
      <c r="AB12" s="88">
        <v>0</v>
      </c>
      <c r="AC12" s="88">
        <v>0.45641402714932111</v>
      </c>
      <c r="AD12" s="88">
        <v>0</v>
      </c>
      <c r="AE12" s="88">
        <v>1.0142533936651581</v>
      </c>
      <c r="AF12" s="88">
        <v>0</v>
      </c>
      <c r="AG12" s="88">
        <v>0.43612895927601802</v>
      </c>
      <c r="AH12" s="88">
        <v>0</v>
      </c>
      <c r="AI12" s="88">
        <v>0.41584389140271483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17.108000000000001</v>
      </c>
      <c r="C13" s="23"/>
      <c r="D13" s="23"/>
      <c r="E13" s="23"/>
      <c r="F13" s="23"/>
      <c r="G13" s="23"/>
      <c r="H13" s="23"/>
      <c r="I13" s="23"/>
      <c r="J13" s="23">
        <v>5.8058823529411763</v>
      </c>
      <c r="K13" s="25">
        <f t="shared" si="4"/>
        <v>5.8058823529411763</v>
      </c>
      <c r="L13" s="24">
        <f t="shared" si="5"/>
        <v>2.7481176470588236</v>
      </c>
      <c r="M13" s="81">
        <f t="shared" si="6"/>
        <v>8.5540000000000003</v>
      </c>
      <c r="O13" s="78">
        <f t="shared" si="7"/>
        <v>-5.8058823529411763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5.8058823529411763</v>
      </c>
      <c r="T13">
        <v>12</v>
      </c>
      <c r="U13" s="87">
        <f>IFERROR(-HLOOKUP($U$1,IEX!$W$2:$BH$98,T13,FALSE),0)</f>
        <v>0</v>
      </c>
      <c r="V13" s="88">
        <f t="shared" si="8"/>
        <v>2.7481176470588236</v>
      </c>
      <c r="W13" s="94"/>
      <c r="X13" s="88">
        <v>0</v>
      </c>
      <c r="Y13" s="88">
        <v>0.24191176470588235</v>
      </c>
      <c r="Z13" s="88">
        <v>0</v>
      </c>
      <c r="AA13" s="88">
        <v>0.29029411764705876</v>
      </c>
      <c r="AB13" s="88">
        <v>0</v>
      </c>
      <c r="AC13" s="88">
        <v>0.43544117647058822</v>
      </c>
      <c r="AD13" s="88">
        <v>0</v>
      </c>
      <c r="AE13" s="88">
        <v>0.96764705882352942</v>
      </c>
      <c r="AF13" s="88">
        <v>0</v>
      </c>
      <c r="AG13" s="88">
        <v>0.41608823529411759</v>
      </c>
      <c r="AH13" s="88">
        <v>0</v>
      </c>
      <c r="AI13" s="88">
        <v>0.39673529411764702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18.72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17.643999999999998</v>
      </c>
      <c r="C15" s="23"/>
      <c r="D15" s="23"/>
      <c r="E15" s="23"/>
      <c r="F15" s="23"/>
      <c r="G15" s="23"/>
      <c r="H15" s="23"/>
      <c r="I15" s="23"/>
      <c r="J15" s="23">
        <v>5.9877828054298634</v>
      </c>
      <c r="K15" s="25">
        <f t="shared" si="4"/>
        <v>5.9877828054298634</v>
      </c>
      <c r="L15" s="24">
        <f t="shared" si="5"/>
        <v>2.8342171945701349</v>
      </c>
      <c r="M15" s="81">
        <f t="shared" si="6"/>
        <v>8.8219999999999992</v>
      </c>
      <c r="O15" s="78">
        <f t="shared" si="7"/>
        <v>-5.9877828054298634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5.9877828054298634</v>
      </c>
      <c r="T15">
        <v>14</v>
      </c>
      <c r="U15" s="87">
        <f>IFERROR(-HLOOKUP($U$1,IEX!$W$2:$BH$98,T15,FALSE),0)</f>
        <v>0</v>
      </c>
      <c r="V15" s="88">
        <f t="shared" si="8"/>
        <v>2.8342171945701349</v>
      </c>
      <c r="W15" s="94"/>
      <c r="X15" s="88">
        <v>0</v>
      </c>
      <c r="Y15" s="88">
        <v>0.24949095022624429</v>
      </c>
      <c r="Z15" s="88">
        <v>0</v>
      </c>
      <c r="AA15" s="88">
        <v>0.2993891402714931</v>
      </c>
      <c r="AB15" s="88">
        <v>0</v>
      </c>
      <c r="AC15" s="88">
        <v>0.44908371040723977</v>
      </c>
      <c r="AD15" s="88">
        <v>0</v>
      </c>
      <c r="AE15" s="88">
        <v>0.99796380090497716</v>
      </c>
      <c r="AF15" s="88">
        <v>0</v>
      </c>
      <c r="AG15" s="88">
        <v>0.42912443438914016</v>
      </c>
      <c r="AH15" s="88">
        <v>0</v>
      </c>
      <c r="AI15" s="88">
        <v>0.40916515837104062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17.588000000000001</v>
      </c>
      <c r="C16" s="23"/>
      <c r="D16" s="23"/>
      <c r="E16" s="23"/>
      <c r="F16" s="23"/>
      <c r="G16" s="23"/>
      <c r="H16" s="23"/>
      <c r="I16" s="23"/>
      <c r="J16" s="23">
        <v>5.9687782805429856</v>
      </c>
      <c r="K16" s="25">
        <f t="shared" si="4"/>
        <v>5.9687782805429856</v>
      </c>
      <c r="L16" s="24">
        <f t="shared" si="5"/>
        <v>2.8252217194570131</v>
      </c>
      <c r="M16" s="81">
        <f t="shared" si="6"/>
        <v>8.7939999999999987</v>
      </c>
      <c r="O16" s="78">
        <f t="shared" si="7"/>
        <v>-5.9687782805429856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5.9687782805429856</v>
      </c>
      <c r="T16">
        <v>15</v>
      </c>
      <c r="U16" s="87">
        <f>IFERROR(-HLOOKUP($U$1,IEX!$W$2:$BH$98,T16,FALSE),0)</f>
        <v>0</v>
      </c>
      <c r="V16" s="88">
        <f t="shared" si="8"/>
        <v>2.8252217194570131</v>
      </c>
      <c r="W16" s="94"/>
      <c r="X16" s="88">
        <v>0</v>
      </c>
      <c r="Y16" s="88">
        <v>0.24869909502262441</v>
      </c>
      <c r="Z16" s="88">
        <v>0</v>
      </c>
      <c r="AA16" s="88">
        <v>0.29843891402714928</v>
      </c>
      <c r="AB16" s="88">
        <v>0</v>
      </c>
      <c r="AC16" s="88">
        <v>0.44765837104072392</v>
      </c>
      <c r="AD16" s="88">
        <v>0</v>
      </c>
      <c r="AE16" s="88">
        <v>0.99479638009049765</v>
      </c>
      <c r="AF16" s="88">
        <v>0</v>
      </c>
      <c r="AG16" s="88">
        <v>0.42776244343891401</v>
      </c>
      <c r="AH16" s="88">
        <v>0</v>
      </c>
      <c r="AI16" s="88">
        <v>0.40786651583710404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17.739999999999998</v>
      </c>
      <c r="C17" s="23"/>
      <c r="D17" s="23"/>
      <c r="E17" s="23"/>
      <c r="F17" s="23"/>
      <c r="G17" s="23"/>
      <c r="H17" s="23"/>
      <c r="I17" s="23"/>
      <c r="J17" s="23">
        <v>6.0203619909502253</v>
      </c>
      <c r="K17" s="25">
        <f t="shared" si="4"/>
        <v>6.0203619909502253</v>
      </c>
      <c r="L17" s="24">
        <f t="shared" si="5"/>
        <v>2.849638009049773</v>
      </c>
      <c r="M17" s="81">
        <f t="shared" si="6"/>
        <v>8.8699999999999974</v>
      </c>
      <c r="O17" s="78">
        <f t="shared" si="7"/>
        <v>-6.0203619909502253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6.0203619909502253</v>
      </c>
      <c r="T17">
        <v>16</v>
      </c>
      <c r="U17" s="87">
        <f>IFERROR(-HLOOKUP($U$1,IEX!$W$2:$BH$98,T17,FALSE),0)</f>
        <v>0</v>
      </c>
      <c r="V17" s="88">
        <f t="shared" si="8"/>
        <v>2.849638009049773</v>
      </c>
      <c r="W17" s="94"/>
      <c r="X17" s="88">
        <v>0</v>
      </c>
      <c r="Y17" s="88">
        <v>0.2508484162895927</v>
      </c>
      <c r="Z17" s="88">
        <v>0</v>
      </c>
      <c r="AA17" s="88">
        <v>0.30101809954751119</v>
      </c>
      <c r="AB17" s="88">
        <v>0</v>
      </c>
      <c r="AC17" s="88">
        <v>0.45152714932126692</v>
      </c>
      <c r="AD17" s="88">
        <v>0</v>
      </c>
      <c r="AE17" s="88">
        <v>1.0033936651583708</v>
      </c>
      <c r="AF17" s="88">
        <v>0</v>
      </c>
      <c r="AG17" s="88">
        <v>0.43145927601809947</v>
      </c>
      <c r="AH17" s="88">
        <v>0</v>
      </c>
      <c r="AI17" s="88">
        <v>0.41139140271493202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16.184000000000001</v>
      </c>
      <c r="C18" s="23"/>
      <c r="D18" s="23"/>
      <c r="E18" s="23"/>
      <c r="F18" s="23"/>
      <c r="G18" s="23"/>
      <c r="H18" s="23"/>
      <c r="I18" s="23"/>
      <c r="J18" s="23">
        <v>5.4923076923076914</v>
      </c>
      <c r="K18" s="25">
        <f t="shared" si="4"/>
        <v>5.4923076923076914</v>
      </c>
      <c r="L18" s="24">
        <f t="shared" si="5"/>
        <v>2.5996923076923077</v>
      </c>
      <c r="M18" s="81">
        <f t="shared" si="6"/>
        <v>8.0919999999999987</v>
      </c>
      <c r="O18" s="78">
        <f t="shared" si="7"/>
        <v>-5.4923076923076914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5.4923076923076914</v>
      </c>
      <c r="T18">
        <v>17</v>
      </c>
      <c r="U18" s="87">
        <f>IFERROR(-HLOOKUP($U$1,IEX!$W$2:$BH$98,T18,FALSE),0)</f>
        <v>0</v>
      </c>
      <c r="V18" s="88">
        <f t="shared" si="8"/>
        <v>2.5996923076923077</v>
      </c>
      <c r="W18" s="94"/>
      <c r="X18" s="88">
        <v>0</v>
      </c>
      <c r="Y18" s="88">
        <v>0.22884615384615387</v>
      </c>
      <c r="Z18" s="88">
        <v>0</v>
      </c>
      <c r="AA18" s="88">
        <v>0.27461538461538459</v>
      </c>
      <c r="AB18" s="88">
        <v>0</v>
      </c>
      <c r="AC18" s="88">
        <v>0.41192307692307689</v>
      </c>
      <c r="AD18" s="88">
        <v>0</v>
      </c>
      <c r="AE18" s="88">
        <v>0.91538461538461546</v>
      </c>
      <c r="AF18" s="88">
        <v>0</v>
      </c>
      <c r="AG18" s="88">
        <v>0.39361538461538459</v>
      </c>
      <c r="AH18" s="88">
        <v>0</v>
      </c>
      <c r="AI18" s="88">
        <v>0.37530769230769223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17.032</v>
      </c>
      <c r="C19" s="23"/>
      <c r="D19" s="23"/>
      <c r="E19" s="23"/>
      <c r="F19" s="23"/>
      <c r="G19" s="23"/>
      <c r="H19" s="23"/>
      <c r="I19" s="23"/>
      <c r="J19" s="23">
        <v>5.7800904977375556</v>
      </c>
      <c r="K19" s="25">
        <f t="shared" si="4"/>
        <v>5.7800904977375556</v>
      </c>
      <c r="L19" s="24">
        <f t="shared" si="5"/>
        <v>2.7359095022624431</v>
      </c>
      <c r="M19" s="81">
        <f t="shared" si="6"/>
        <v>8.5159999999999982</v>
      </c>
      <c r="O19" s="78">
        <f t="shared" si="7"/>
        <v>-5.7800904977375556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5.7800904977375556</v>
      </c>
      <c r="T19">
        <v>18</v>
      </c>
      <c r="U19" s="87">
        <f>IFERROR(-HLOOKUP($U$1,IEX!$W$2:$BH$98,T19,FALSE),0)</f>
        <v>0</v>
      </c>
      <c r="V19" s="88">
        <f t="shared" si="8"/>
        <v>2.7359095022624431</v>
      </c>
      <c r="W19" s="94"/>
      <c r="X19" s="88">
        <v>0</v>
      </c>
      <c r="Y19" s="88">
        <v>0.24083710407239817</v>
      </c>
      <c r="Z19" s="88">
        <v>0</v>
      </c>
      <c r="AA19" s="88">
        <v>0.28900452488687772</v>
      </c>
      <c r="AB19" s="88">
        <v>0</v>
      </c>
      <c r="AC19" s="88">
        <v>0.43350678733031672</v>
      </c>
      <c r="AD19" s="88">
        <v>0</v>
      </c>
      <c r="AE19" s="88">
        <v>0.96334841628959267</v>
      </c>
      <c r="AF19" s="88">
        <v>0</v>
      </c>
      <c r="AG19" s="88">
        <v>0.41423981900452478</v>
      </c>
      <c r="AH19" s="88">
        <v>0</v>
      </c>
      <c r="AI19" s="88">
        <v>0.39497285067873295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17.972000000000001</v>
      </c>
      <c r="C20" s="23"/>
      <c r="D20" s="23"/>
      <c r="E20" s="23"/>
      <c r="F20" s="23"/>
      <c r="G20" s="23"/>
      <c r="H20" s="23"/>
      <c r="I20" s="23"/>
      <c r="J20" s="23">
        <v>6.099095022624434</v>
      </c>
      <c r="K20" s="25">
        <f t="shared" si="4"/>
        <v>6.099095022624434</v>
      </c>
      <c r="L20" s="24">
        <f t="shared" si="5"/>
        <v>2.8869049773755653</v>
      </c>
      <c r="M20" s="81">
        <f t="shared" si="6"/>
        <v>8.9859999999999989</v>
      </c>
      <c r="O20" s="78">
        <f t="shared" si="7"/>
        <v>-6.099095022624434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6.099095022624434</v>
      </c>
      <c r="T20">
        <v>19</v>
      </c>
      <c r="U20" s="87">
        <f>IFERROR(-HLOOKUP($U$1,IEX!$W$2:$BH$98,T20,FALSE),0)</f>
        <v>0</v>
      </c>
      <c r="V20" s="88">
        <f t="shared" si="8"/>
        <v>2.8869049773755653</v>
      </c>
      <c r="W20" s="94"/>
      <c r="X20" s="88">
        <v>0</v>
      </c>
      <c r="Y20" s="88">
        <v>0.25412895927601808</v>
      </c>
      <c r="Z20" s="88">
        <v>0</v>
      </c>
      <c r="AA20" s="88">
        <v>0.30495475113122167</v>
      </c>
      <c r="AB20" s="88">
        <v>0</v>
      </c>
      <c r="AC20" s="88">
        <v>0.45743212669683259</v>
      </c>
      <c r="AD20" s="88">
        <v>0</v>
      </c>
      <c r="AE20" s="88">
        <v>1.0165158371040723</v>
      </c>
      <c r="AF20" s="88">
        <v>0</v>
      </c>
      <c r="AG20" s="88">
        <v>0.43710180995475106</v>
      </c>
      <c r="AH20" s="88">
        <v>0</v>
      </c>
      <c r="AI20" s="88">
        <v>0.41677149321266965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18.239999999999998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18.739999999999998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17.972000000000001</v>
      </c>
      <c r="C23" s="23"/>
      <c r="D23" s="23"/>
      <c r="E23" s="23"/>
      <c r="F23" s="23"/>
      <c r="G23" s="23"/>
      <c r="H23" s="23"/>
      <c r="I23" s="23"/>
      <c r="J23" s="23">
        <v>6.099095022624434</v>
      </c>
      <c r="K23" s="25">
        <f t="shared" si="4"/>
        <v>6.099095022624434</v>
      </c>
      <c r="L23" s="24">
        <f t="shared" si="5"/>
        <v>2.8869049773755653</v>
      </c>
      <c r="M23" s="81">
        <f t="shared" si="6"/>
        <v>8.9859999999999989</v>
      </c>
      <c r="O23" s="78">
        <f t="shared" si="7"/>
        <v>-6.099095022624434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6.099095022624434</v>
      </c>
      <c r="T23">
        <v>22</v>
      </c>
      <c r="U23" s="87">
        <f>IFERROR(-HLOOKUP($U$1,IEX!$W$2:$BH$98,T23,FALSE),0)</f>
        <v>0</v>
      </c>
      <c r="V23" s="88">
        <f t="shared" si="8"/>
        <v>2.8869049773755653</v>
      </c>
      <c r="W23" s="94"/>
      <c r="X23" s="88">
        <v>0</v>
      </c>
      <c r="Y23" s="88">
        <v>0.25412895927601808</v>
      </c>
      <c r="Z23" s="88">
        <v>0</v>
      </c>
      <c r="AA23" s="88">
        <v>0.30495475113122167</v>
      </c>
      <c r="AB23" s="88">
        <v>0</v>
      </c>
      <c r="AC23" s="88">
        <v>0.45743212669683259</v>
      </c>
      <c r="AD23" s="88">
        <v>0</v>
      </c>
      <c r="AE23" s="88">
        <v>1.0165158371040723</v>
      </c>
      <c r="AF23" s="88">
        <v>0</v>
      </c>
      <c r="AG23" s="88">
        <v>0.43710180995475106</v>
      </c>
      <c r="AH23" s="88">
        <v>0</v>
      </c>
      <c r="AI23" s="88">
        <v>0.41677149321266965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18.603999999999999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18.584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18.411999999999999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17.224</v>
      </c>
      <c r="C27" s="23"/>
      <c r="D27" s="23"/>
      <c r="E27" s="23"/>
      <c r="F27" s="23"/>
      <c r="G27" s="23"/>
      <c r="H27" s="23"/>
      <c r="I27" s="23"/>
      <c r="J27" s="23">
        <v>5.8452488687782802</v>
      </c>
      <c r="K27" s="25">
        <f t="shared" si="4"/>
        <v>5.8452488687782802</v>
      </c>
      <c r="L27" s="24">
        <f t="shared" si="5"/>
        <v>2.766751131221719</v>
      </c>
      <c r="M27" s="81">
        <f t="shared" si="6"/>
        <v>8.6119999999999983</v>
      </c>
      <c r="O27" s="78">
        <f t="shared" si="7"/>
        <v>-5.8452488687782802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5.8452488687782802</v>
      </c>
      <c r="T27">
        <v>26</v>
      </c>
      <c r="U27" s="87">
        <f>IFERROR(-HLOOKUP($U$1,IEX!$W$2:$BH$98,T27,FALSE),0)</f>
        <v>0</v>
      </c>
      <c r="V27" s="88">
        <f t="shared" si="8"/>
        <v>2.766751131221719</v>
      </c>
      <c r="W27" s="94"/>
      <c r="X27" s="88">
        <v>0</v>
      </c>
      <c r="Y27" s="88">
        <v>0.24355203619909499</v>
      </c>
      <c r="Z27" s="88">
        <v>0</v>
      </c>
      <c r="AA27" s="88">
        <v>0.292262443438914</v>
      </c>
      <c r="AB27" s="88">
        <v>0</v>
      </c>
      <c r="AC27" s="88">
        <v>0.43839366515837097</v>
      </c>
      <c r="AD27" s="88">
        <v>0</v>
      </c>
      <c r="AE27" s="88">
        <v>0.97420814479637996</v>
      </c>
      <c r="AF27" s="88">
        <v>0</v>
      </c>
      <c r="AG27" s="88">
        <v>0.41890950226244339</v>
      </c>
      <c r="AH27" s="88">
        <v>0</v>
      </c>
      <c r="AI27" s="88">
        <v>0.39942533936651575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18.795999999999999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18.776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18.7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17.047999999999998</v>
      </c>
      <c r="C31" s="23"/>
      <c r="D31" s="23"/>
      <c r="E31" s="23"/>
      <c r="F31" s="23"/>
      <c r="G31" s="23"/>
      <c r="H31" s="23"/>
      <c r="I31" s="23"/>
      <c r="J31" s="23">
        <v>5.7855203619909492</v>
      </c>
      <c r="K31" s="25">
        <f t="shared" si="4"/>
        <v>5.7855203619909492</v>
      </c>
      <c r="L31" s="24">
        <f t="shared" si="5"/>
        <v>2.738479638009049</v>
      </c>
      <c r="M31" s="81">
        <f t="shared" si="6"/>
        <v>8.5239999999999974</v>
      </c>
      <c r="O31" s="78">
        <f t="shared" si="7"/>
        <v>-5.7855203619909492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5.7855203619909492</v>
      </c>
      <c r="T31">
        <v>30</v>
      </c>
      <c r="U31" s="87">
        <f>IFERROR(-HLOOKUP($U$1,IEX!$W$2:$BH$98,T31,FALSE),0)</f>
        <v>0</v>
      </c>
      <c r="V31" s="88">
        <f t="shared" si="8"/>
        <v>2.738479638009049</v>
      </c>
      <c r="W31" s="94"/>
      <c r="X31" s="88">
        <v>0</v>
      </c>
      <c r="Y31" s="88">
        <v>0.24106334841628951</v>
      </c>
      <c r="Z31" s="88">
        <v>0</v>
      </c>
      <c r="AA31" s="88">
        <v>0.28927601809954739</v>
      </c>
      <c r="AB31" s="88">
        <v>0</v>
      </c>
      <c r="AC31" s="88">
        <v>0.43391402714932115</v>
      </c>
      <c r="AD31" s="88">
        <v>0</v>
      </c>
      <c r="AE31" s="88">
        <v>0.96425339366515805</v>
      </c>
      <c r="AF31" s="88">
        <v>0</v>
      </c>
      <c r="AG31" s="88">
        <v>0.41462895927601801</v>
      </c>
      <c r="AH31" s="88">
        <v>0</v>
      </c>
      <c r="AI31" s="88">
        <v>0.39534389140271481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18.295999999999999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18.088000000000001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18.664000000000001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18.664000000000001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18.315999999999999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18.795999999999999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18.239999999999998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18.047999999999998</v>
      </c>
      <c r="C39" s="23"/>
      <c r="D39" s="23"/>
      <c r="E39" s="23"/>
      <c r="F39" s="23"/>
      <c r="G39" s="23"/>
      <c r="H39" s="23"/>
      <c r="I39" s="23"/>
      <c r="J39" s="23">
        <v>6.124886877828053</v>
      </c>
      <c r="K39" s="25">
        <f t="shared" si="4"/>
        <v>6.124886877828053</v>
      </c>
      <c r="L39" s="24">
        <f t="shared" si="5"/>
        <v>2.8991131221719453</v>
      </c>
      <c r="M39" s="81">
        <f t="shared" si="6"/>
        <v>9.0239999999999974</v>
      </c>
      <c r="O39" s="78">
        <f t="shared" si="7"/>
        <v>-6.124886877828053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6.124886877828053</v>
      </c>
      <c r="T39">
        <v>38</v>
      </c>
      <c r="U39" s="87">
        <f>IFERROR(-HLOOKUP($U$1,IEX!$W$2:$BH$98,T39,FALSE),0)</f>
        <v>0</v>
      </c>
      <c r="V39" s="88">
        <f t="shared" si="8"/>
        <v>2.8991131221719453</v>
      </c>
      <c r="W39" s="94"/>
      <c r="X39" s="88">
        <v>0</v>
      </c>
      <c r="Y39" s="88">
        <v>0.25520361990950224</v>
      </c>
      <c r="Z39" s="88">
        <v>0</v>
      </c>
      <c r="AA39" s="88">
        <v>0.30624434389140265</v>
      </c>
      <c r="AB39" s="88">
        <v>0</v>
      </c>
      <c r="AC39" s="88">
        <v>0.45936651583710397</v>
      </c>
      <c r="AD39" s="88">
        <v>0</v>
      </c>
      <c r="AE39" s="88">
        <v>1.020814479638009</v>
      </c>
      <c r="AF39" s="88">
        <v>0</v>
      </c>
      <c r="AG39" s="88">
        <v>0.43895022624434377</v>
      </c>
      <c r="AH39" s="88">
        <v>0</v>
      </c>
      <c r="AI39" s="88">
        <v>0.41853393665158362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18.431999999999999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18.815999999999999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18.164000000000001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18.547999999999998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18.760000000000002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17.608000000000001</v>
      </c>
      <c r="C45" s="23"/>
      <c r="D45" s="23"/>
      <c r="E45" s="23"/>
      <c r="F45" s="23"/>
      <c r="G45" s="23"/>
      <c r="H45" s="23"/>
      <c r="I45" s="23"/>
      <c r="J45" s="23">
        <v>5.9755656108597286</v>
      </c>
      <c r="K45" s="25">
        <f t="shared" si="4"/>
        <v>5.9755656108597286</v>
      </c>
      <c r="L45" s="24">
        <f t="shared" si="5"/>
        <v>2.8284343891402708</v>
      </c>
      <c r="M45" s="81">
        <f t="shared" si="6"/>
        <v>8.8039999999999985</v>
      </c>
      <c r="O45" s="78">
        <f t="shared" si="7"/>
        <v>-5.9755656108597286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5.9755656108597286</v>
      </c>
      <c r="T45">
        <v>44</v>
      </c>
      <c r="U45" s="87">
        <f>IFERROR(-HLOOKUP($U$1,IEX!$W$2:$BH$98,T45,FALSE),0)</f>
        <v>0</v>
      </c>
      <c r="V45" s="88">
        <f t="shared" si="8"/>
        <v>2.8284343891402708</v>
      </c>
      <c r="W45" s="94"/>
      <c r="X45" s="88">
        <v>0</v>
      </c>
      <c r="Y45" s="88">
        <v>0.24898190045248866</v>
      </c>
      <c r="Z45" s="88">
        <v>0</v>
      </c>
      <c r="AA45" s="88">
        <v>0.29877828054298633</v>
      </c>
      <c r="AB45" s="88">
        <v>0</v>
      </c>
      <c r="AC45" s="88">
        <v>0.44816742081447958</v>
      </c>
      <c r="AD45" s="88">
        <v>0</v>
      </c>
      <c r="AE45" s="88">
        <v>0.99592760180995465</v>
      </c>
      <c r="AF45" s="88">
        <v>0</v>
      </c>
      <c r="AG45" s="88">
        <v>0.4282488687782805</v>
      </c>
      <c r="AH45" s="88">
        <v>0</v>
      </c>
      <c r="AI45" s="88">
        <v>0.40833031674208142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16.052</v>
      </c>
      <c r="C46" s="23"/>
      <c r="D46" s="23"/>
      <c r="E46" s="23"/>
      <c r="F46" s="23"/>
      <c r="G46" s="23"/>
      <c r="H46" s="23"/>
      <c r="I46" s="23"/>
      <c r="J46" s="23">
        <v>5.4475113122171939</v>
      </c>
      <c r="K46" s="25">
        <f t="shared" si="4"/>
        <v>5.4475113122171939</v>
      </c>
      <c r="L46" s="24">
        <f t="shared" si="5"/>
        <v>2.578488687782805</v>
      </c>
      <c r="M46" s="81">
        <f t="shared" si="6"/>
        <v>8.0259999999999998</v>
      </c>
      <c r="O46" s="78">
        <f t="shared" si="7"/>
        <v>-5.4475113122171939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5.4475113122171939</v>
      </c>
      <c r="T46">
        <v>45</v>
      </c>
      <c r="U46" s="87">
        <f>IFERROR(-HLOOKUP($U$1,IEX!$W$2:$BH$98,T46,FALSE),0)</f>
        <v>0</v>
      </c>
      <c r="V46" s="88">
        <f t="shared" si="8"/>
        <v>2.578488687782805</v>
      </c>
      <c r="W46" s="94"/>
      <c r="X46" s="88">
        <v>0</v>
      </c>
      <c r="Y46" s="88">
        <v>0.22697963800904977</v>
      </c>
      <c r="Z46" s="88">
        <v>0</v>
      </c>
      <c r="AA46" s="88">
        <v>0.27237556561085968</v>
      </c>
      <c r="AB46" s="88">
        <v>0</v>
      </c>
      <c r="AC46" s="88">
        <v>0.4085633484162895</v>
      </c>
      <c r="AD46" s="88">
        <v>0</v>
      </c>
      <c r="AE46" s="88">
        <v>0.90791855203619909</v>
      </c>
      <c r="AF46" s="88">
        <v>0</v>
      </c>
      <c r="AG46" s="88">
        <v>0.39040497737556557</v>
      </c>
      <c r="AH46" s="88">
        <v>0</v>
      </c>
      <c r="AI46" s="88">
        <v>0.37224660633484158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17.239999999999998</v>
      </c>
      <c r="C47" s="23"/>
      <c r="D47" s="23"/>
      <c r="E47" s="23"/>
      <c r="F47" s="23"/>
      <c r="G47" s="23"/>
      <c r="H47" s="23"/>
      <c r="I47" s="23"/>
      <c r="J47" s="23">
        <v>5.850678733031673</v>
      </c>
      <c r="K47" s="25">
        <f t="shared" si="4"/>
        <v>5.850678733031673</v>
      </c>
      <c r="L47" s="24">
        <f t="shared" si="5"/>
        <v>2.7693212669683254</v>
      </c>
      <c r="M47" s="81">
        <f t="shared" si="6"/>
        <v>8.6199999999999974</v>
      </c>
      <c r="O47" s="78">
        <f t="shared" si="7"/>
        <v>-5.850678733031673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5.850678733031673</v>
      </c>
      <c r="T47">
        <v>46</v>
      </c>
      <c r="U47" s="87">
        <f>IFERROR(-HLOOKUP($U$1,IEX!$W$2:$BH$98,T47,FALSE),0)</f>
        <v>0</v>
      </c>
      <c r="V47" s="88">
        <f t="shared" si="8"/>
        <v>2.7693212669683254</v>
      </c>
      <c r="W47" s="94"/>
      <c r="X47" s="88">
        <v>0</v>
      </c>
      <c r="Y47" s="88">
        <v>0.24377828054298639</v>
      </c>
      <c r="Z47" s="88">
        <v>0</v>
      </c>
      <c r="AA47" s="88">
        <v>0.29253393665158361</v>
      </c>
      <c r="AB47" s="88">
        <v>0</v>
      </c>
      <c r="AC47" s="88">
        <v>0.43880090497737551</v>
      </c>
      <c r="AD47" s="88">
        <v>0</v>
      </c>
      <c r="AE47" s="88">
        <v>0.97511312217194557</v>
      </c>
      <c r="AF47" s="88">
        <v>0</v>
      </c>
      <c r="AG47" s="88">
        <v>0.41929864253393656</v>
      </c>
      <c r="AH47" s="88">
        <v>0</v>
      </c>
      <c r="AI47" s="88">
        <v>0.39979638009049762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18.143999999999998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14.708</v>
      </c>
      <c r="C49" s="23"/>
      <c r="D49" s="23"/>
      <c r="E49" s="23"/>
      <c r="F49" s="23"/>
      <c r="G49" s="23"/>
      <c r="H49" s="23"/>
      <c r="I49" s="23"/>
      <c r="J49" s="23">
        <v>4.9914027149321267</v>
      </c>
      <c r="K49" s="25">
        <f t="shared" si="4"/>
        <v>4.9914027149321267</v>
      </c>
      <c r="L49" s="24">
        <f t="shared" si="5"/>
        <v>2.3625972850678729</v>
      </c>
      <c r="M49" s="81">
        <f t="shared" si="6"/>
        <v>7.3539999999999992</v>
      </c>
      <c r="O49" s="78">
        <f t="shared" si="7"/>
        <v>-4.9914027149321267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4.9914027149321267</v>
      </c>
      <c r="T49">
        <v>48</v>
      </c>
      <c r="U49" s="87">
        <f>IFERROR(-HLOOKUP($U$1,IEX!$W$2:$BH$98,T49,FALSE),0)</f>
        <v>0</v>
      </c>
      <c r="V49" s="88">
        <f t="shared" si="8"/>
        <v>2.3625972850678729</v>
      </c>
      <c r="W49" s="94"/>
      <c r="X49" s="88">
        <v>0</v>
      </c>
      <c r="Y49" s="88">
        <v>0.20797511312217193</v>
      </c>
      <c r="Z49" s="88">
        <v>0</v>
      </c>
      <c r="AA49" s="88">
        <v>0.2495701357466063</v>
      </c>
      <c r="AB49" s="88">
        <v>0</v>
      </c>
      <c r="AC49" s="88">
        <v>0.37435520361990943</v>
      </c>
      <c r="AD49" s="88">
        <v>0</v>
      </c>
      <c r="AE49" s="88">
        <v>0.83190045248868771</v>
      </c>
      <c r="AF49" s="88">
        <v>0</v>
      </c>
      <c r="AG49" s="88">
        <v>0.35771719457013573</v>
      </c>
      <c r="AH49" s="88">
        <v>0</v>
      </c>
      <c r="AI49" s="88">
        <v>0.34107918552036193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16.588000000000001</v>
      </c>
      <c r="C50" s="23"/>
      <c r="D50" s="23"/>
      <c r="E50" s="23"/>
      <c r="F50" s="23"/>
      <c r="G50" s="23"/>
      <c r="H50" s="23"/>
      <c r="I50" s="23"/>
      <c r="J50" s="23">
        <v>5.6294117647058819</v>
      </c>
      <c r="K50" s="25">
        <f t="shared" si="4"/>
        <v>5.6294117647058819</v>
      </c>
      <c r="L50" s="24">
        <f t="shared" si="5"/>
        <v>2.6645882352941177</v>
      </c>
      <c r="M50" s="81">
        <f t="shared" si="6"/>
        <v>8.2940000000000005</v>
      </c>
      <c r="O50" s="78">
        <f t="shared" si="7"/>
        <v>-5.6294117647058819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5.6294117647058819</v>
      </c>
      <c r="T50">
        <v>49</v>
      </c>
      <c r="U50" s="87">
        <f>IFERROR(-HLOOKUP($U$1,IEX!$W$2:$BH$98,T50,FALSE),0)</f>
        <v>0</v>
      </c>
      <c r="V50" s="88">
        <f t="shared" si="8"/>
        <v>2.6645882352941177</v>
      </c>
      <c r="W50" s="94"/>
      <c r="X50" s="88">
        <v>0</v>
      </c>
      <c r="Y50" s="88">
        <v>0.23455882352941176</v>
      </c>
      <c r="Z50" s="88">
        <v>0</v>
      </c>
      <c r="AA50" s="88">
        <v>0.28147058823529408</v>
      </c>
      <c r="AB50" s="88">
        <v>0</v>
      </c>
      <c r="AC50" s="88">
        <v>0.42220588235294115</v>
      </c>
      <c r="AD50" s="88">
        <v>0</v>
      </c>
      <c r="AE50" s="88">
        <v>0.93823529411764706</v>
      </c>
      <c r="AF50" s="88">
        <v>0</v>
      </c>
      <c r="AG50" s="88">
        <v>0.40344117647058819</v>
      </c>
      <c r="AH50" s="88">
        <v>0</v>
      </c>
      <c r="AI50" s="88">
        <v>0.38467647058823523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18.643999999999998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17.239999999999998</v>
      </c>
      <c r="C52" s="23"/>
      <c r="D52" s="23"/>
      <c r="E52" s="23"/>
      <c r="F52" s="23"/>
      <c r="G52" s="23"/>
      <c r="H52" s="23"/>
      <c r="I52" s="23"/>
      <c r="J52" s="23">
        <v>5.850678733031673</v>
      </c>
      <c r="K52" s="25">
        <f t="shared" si="4"/>
        <v>5.850678733031673</v>
      </c>
      <c r="L52" s="24">
        <f t="shared" si="5"/>
        <v>2.7693212669683254</v>
      </c>
      <c r="M52" s="81">
        <f t="shared" si="6"/>
        <v>8.6199999999999974</v>
      </c>
      <c r="O52" s="78">
        <f t="shared" si="7"/>
        <v>-5.850678733031673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5.850678733031673</v>
      </c>
      <c r="T52">
        <v>51</v>
      </c>
      <c r="U52" s="87">
        <f>IFERROR(-HLOOKUP($U$1,IEX!$W$2:$BH$98,T52,FALSE),0)</f>
        <v>0</v>
      </c>
      <c r="V52" s="88">
        <f t="shared" si="8"/>
        <v>2.7693212669683254</v>
      </c>
      <c r="W52" s="94"/>
      <c r="X52" s="88">
        <v>0</v>
      </c>
      <c r="Y52" s="88">
        <v>0.24377828054298639</v>
      </c>
      <c r="Z52" s="88">
        <v>0</v>
      </c>
      <c r="AA52" s="88">
        <v>0.29253393665158361</v>
      </c>
      <c r="AB52" s="88">
        <v>0</v>
      </c>
      <c r="AC52" s="88">
        <v>0.43880090497737551</v>
      </c>
      <c r="AD52" s="88">
        <v>0</v>
      </c>
      <c r="AE52" s="88">
        <v>0.97511312217194557</v>
      </c>
      <c r="AF52" s="88">
        <v>0</v>
      </c>
      <c r="AG52" s="88">
        <v>0.41929864253393656</v>
      </c>
      <c r="AH52" s="88">
        <v>0</v>
      </c>
      <c r="AI52" s="88">
        <v>0.39979638009049762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17.972000000000001</v>
      </c>
      <c r="C53" s="23"/>
      <c r="D53" s="23"/>
      <c r="E53" s="23"/>
      <c r="F53" s="23"/>
      <c r="G53" s="23"/>
      <c r="H53" s="23"/>
      <c r="I53" s="23"/>
      <c r="J53" s="23">
        <v>6.099095022624434</v>
      </c>
      <c r="K53" s="25">
        <f t="shared" si="4"/>
        <v>6.099095022624434</v>
      </c>
      <c r="L53" s="24">
        <f t="shared" si="5"/>
        <v>2.8869049773755653</v>
      </c>
      <c r="M53" s="81">
        <f t="shared" si="6"/>
        <v>8.9859999999999989</v>
      </c>
      <c r="O53" s="78">
        <f t="shared" si="7"/>
        <v>-6.099095022624434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6.099095022624434</v>
      </c>
      <c r="T53">
        <v>52</v>
      </c>
      <c r="U53" s="87">
        <f>IFERROR(-HLOOKUP($U$1,IEX!$W$2:$BH$98,T53,FALSE),0)</f>
        <v>0</v>
      </c>
      <c r="V53" s="88">
        <f t="shared" si="8"/>
        <v>2.8869049773755653</v>
      </c>
      <c r="W53" s="94"/>
      <c r="X53" s="88">
        <v>0</v>
      </c>
      <c r="Y53" s="88">
        <v>0.25412895927601808</v>
      </c>
      <c r="Z53" s="88">
        <v>0</v>
      </c>
      <c r="AA53" s="88">
        <v>0.30495475113122167</v>
      </c>
      <c r="AB53" s="88">
        <v>0</v>
      </c>
      <c r="AC53" s="88">
        <v>0.45743212669683259</v>
      </c>
      <c r="AD53" s="88">
        <v>0</v>
      </c>
      <c r="AE53" s="88">
        <v>1.0165158371040723</v>
      </c>
      <c r="AF53" s="88">
        <v>0</v>
      </c>
      <c r="AG53" s="88">
        <v>0.43710180995475106</v>
      </c>
      <c r="AH53" s="88">
        <v>0</v>
      </c>
      <c r="AI53" s="88">
        <v>0.41677149321266965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18.739999999999998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17.492000000000001</v>
      </c>
      <c r="C55" s="23"/>
      <c r="D55" s="23"/>
      <c r="E55" s="23"/>
      <c r="F55" s="23"/>
      <c r="G55" s="23"/>
      <c r="H55" s="23"/>
      <c r="I55" s="23"/>
      <c r="J55" s="23">
        <v>5.9361990950226247</v>
      </c>
      <c r="K55" s="25">
        <f t="shared" si="4"/>
        <v>5.9361990950226247</v>
      </c>
      <c r="L55" s="24">
        <f t="shared" si="5"/>
        <v>2.8098009049773753</v>
      </c>
      <c r="M55" s="81">
        <f t="shared" si="6"/>
        <v>8.7460000000000004</v>
      </c>
      <c r="O55" s="78">
        <f t="shared" si="7"/>
        <v>-5.9361990950226247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5.9361990950226247</v>
      </c>
      <c r="T55">
        <v>54</v>
      </c>
      <c r="U55" s="87">
        <f>IFERROR(-HLOOKUP($U$1,IEX!$W$2:$BH$98,T55,FALSE),0)</f>
        <v>0</v>
      </c>
      <c r="V55" s="88">
        <f t="shared" si="8"/>
        <v>2.8098009049773753</v>
      </c>
      <c r="W55" s="94"/>
      <c r="X55" s="88">
        <v>0</v>
      </c>
      <c r="Y55" s="88">
        <v>0.24734162895927597</v>
      </c>
      <c r="Z55" s="88">
        <v>0</v>
      </c>
      <c r="AA55" s="88">
        <v>0.2968099547511312</v>
      </c>
      <c r="AB55" s="88">
        <v>0</v>
      </c>
      <c r="AC55" s="88">
        <v>0.44521493212669677</v>
      </c>
      <c r="AD55" s="88">
        <v>0</v>
      </c>
      <c r="AE55" s="88">
        <v>0.98936651583710389</v>
      </c>
      <c r="AF55" s="88">
        <v>0</v>
      </c>
      <c r="AG55" s="88">
        <v>0.4254276018099547</v>
      </c>
      <c r="AH55" s="88">
        <v>0</v>
      </c>
      <c r="AI55" s="88">
        <v>0.40564027149321263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14.784000000000001</v>
      </c>
      <c r="C56" s="23"/>
      <c r="D56" s="23"/>
      <c r="E56" s="23"/>
      <c r="F56" s="23"/>
      <c r="G56" s="23"/>
      <c r="H56" s="23"/>
      <c r="I56" s="23"/>
      <c r="J56" s="23">
        <v>5.0171945701357457</v>
      </c>
      <c r="K56" s="25">
        <f t="shared" si="4"/>
        <v>5.0171945701357457</v>
      </c>
      <c r="L56" s="24">
        <f t="shared" si="5"/>
        <v>2.3748054298642534</v>
      </c>
      <c r="M56" s="81">
        <f t="shared" si="6"/>
        <v>7.3919999999999995</v>
      </c>
      <c r="O56" s="78">
        <f t="shared" si="7"/>
        <v>-5.0171945701357457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5.0171945701357457</v>
      </c>
      <c r="T56">
        <v>55</v>
      </c>
      <c r="U56" s="87">
        <f>IFERROR(-HLOOKUP($U$1,IEX!$W$2:$BH$98,T56,FALSE),0)</f>
        <v>0</v>
      </c>
      <c r="V56" s="88">
        <f t="shared" si="8"/>
        <v>2.3748054298642534</v>
      </c>
      <c r="W56" s="94"/>
      <c r="X56" s="88">
        <v>0</v>
      </c>
      <c r="Y56" s="88">
        <v>0.20904977375565612</v>
      </c>
      <c r="Z56" s="88">
        <v>0</v>
      </c>
      <c r="AA56" s="88">
        <v>0.25085972850678728</v>
      </c>
      <c r="AB56" s="88">
        <v>0</v>
      </c>
      <c r="AC56" s="88">
        <v>0.37628959276018092</v>
      </c>
      <c r="AD56" s="88">
        <v>0</v>
      </c>
      <c r="AE56" s="88">
        <v>0.83619909502262446</v>
      </c>
      <c r="AF56" s="88">
        <v>0</v>
      </c>
      <c r="AG56" s="88">
        <v>0.35956561085972844</v>
      </c>
      <c r="AH56" s="88">
        <v>0</v>
      </c>
      <c r="AI56" s="88">
        <v>0.342841628959276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16.896000000000001</v>
      </c>
      <c r="C57" s="23"/>
      <c r="D57" s="23"/>
      <c r="E57" s="23"/>
      <c r="F57" s="23"/>
      <c r="G57" s="23"/>
      <c r="H57" s="23"/>
      <c r="I57" s="23"/>
      <c r="J57" s="23">
        <v>5.7339366515837096</v>
      </c>
      <c r="K57" s="25">
        <f t="shared" si="4"/>
        <v>5.7339366515837096</v>
      </c>
      <c r="L57" s="24">
        <f t="shared" si="5"/>
        <v>2.714063348416289</v>
      </c>
      <c r="M57" s="81">
        <f t="shared" si="6"/>
        <v>8.4479999999999986</v>
      </c>
      <c r="O57" s="78">
        <f t="shared" si="7"/>
        <v>-5.7339366515837096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5.7339366515837096</v>
      </c>
      <c r="T57">
        <v>56</v>
      </c>
      <c r="U57" s="87">
        <f>IFERROR(-HLOOKUP($U$1,IEX!$W$2:$BH$98,T57,FALSE),0)</f>
        <v>0</v>
      </c>
      <c r="V57" s="88">
        <f t="shared" si="8"/>
        <v>2.714063348416289</v>
      </c>
      <c r="W57" s="94"/>
      <c r="X57" s="88">
        <v>0</v>
      </c>
      <c r="Y57" s="88">
        <v>0.23891402714932128</v>
      </c>
      <c r="Z57" s="88">
        <v>0</v>
      </c>
      <c r="AA57" s="88">
        <v>0.28669683257918549</v>
      </c>
      <c r="AB57" s="88">
        <v>0</v>
      </c>
      <c r="AC57" s="88">
        <v>0.43004524886877826</v>
      </c>
      <c r="AD57" s="88">
        <v>0</v>
      </c>
      <c r="AE57" s="88">
        <v>0.95565610859728511</v>
      </c>
      <c r="AF57" s="88">
        <v>0</v>
      </c>
      <c r="AG57" s="88">
        <v>0.41093212669683254</v>
      </c>
      <c r="AH57" s="88">
        <v>0</v>
      </c>
      <c r="AI57" s="88">
        <v>0.39181900452488683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18.931999999999999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18.603999999999999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18.968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19.007999999999999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19.16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19.123999999999999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19.103999999999999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19.047999999999998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19.064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19.123999999999999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19.123999999999999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19.123999999999999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18.68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19.007999999999999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19.084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19.047999999999998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18.952000000000002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18.968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19.064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19.064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19.047999999999998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19.064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19.027999999999999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19.007999999999999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19.027999999999999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19.047999999999998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18.952000000000002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18.739999999999998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16.856000000000002</v>
      </c>
      <c r="C86" s="23"/>
      <c r="D86" s="23"/>
      <c r="E86" s="23"/>
      <c r="F86" s="23"/>
      <c r="G86" s="23"/>
      <c r="H86" s="23"/>
      <c r="I86" s="23"/>
      <c r="J86" s="23">
        <v>5.7203619909502263</v>
      </c>
      <c r="K86" s="25">
        <f t="shared" si="17"/>
        <v>5.7203619909502263</v>
      </c>
      <c r="L86" s="24">
        <f t="shared" si="18"/>
        <v>2.7076380090497736</v>
      </c>
      <c r="M86" s="81">
        <f t="shared" si="19"/>
        <v>8.4280000000000008</v>
      </c>
      <c r="O86" s="78">
        <f t="shared" si="20"/>
        <v>-5.7203619909502263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5.7203619909502263</v>
      </c>
      <c r="T86">
        <v>85</v>
      </c>
      <c r="U86" s="87">
        <f>IFERROR(-HLOOKUP($U$1,IEX!$W$2:$BH$98,T86,FALSE),0)</f>
        <v>0</v>
      </c>
      <c r="V86" s="88">
        <f t="shared" si="21"/>
        <v>2.7076380090497736</v>
      </c>
      <c r="W86" s="94"/>
      <c r="X86" s="88">
        <v>0</v>
      </c>
      <c r="Y86" s="88">
        <v>0.23834841628959275</v>
      </c>
      <c r="Z86" s="88">
        <v>0</v>
      </c>
      <c r="AA86" s="88">
        <v>0.28601809954751128</v>
      </c>
      <c r="AB86" s="88">
        <v>0</v>
      </c>
      <c r="AC86" s="88">
        <v>0.42902714932126695</v>
      </c>
      <c r="AD86" s="88">
        <v>0</v>
      </c>
      <c r="AE86" s="88">
        <v>0.95339366515837098</v>
      </c>
      <c r="AF86" s="88">
        <v>0</v>
      </c>
      <c r="AG86" s="88">
        <v>0.40995927601809956</v>
      </c>
      <c r="AH86" s="88">
        <v>0</v>
      </c>
      <c r="AI86" s="88">
        <v>0.39089140271493211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17.684000000000001</v>
      </c>
      <c r="C87" s="23"/>
      <c r="D87" s="23"/>
      <c r="E87" s="23"/>
      <c r="F87" s="23"/>
      <c r="G87" s="23"/>
      <c r="H87" s="23"/>
      <c r="I87" s="23"/>
      <c r="J87" s="23">
        <v>6.0013574660633484</v>
      </c>
      <c r="K87" s="25">
        <f t="shared" si="17"/>
        <v>6.0013574660633484</v>
      </c>
      <c r="L87" s="24">
        <f t="shared" si="18"/>
        <v>2.8406425339366517</v>
      </c>
      <c r="M87" s="81">
        <f t="shared" si="19"/>
        <v>8.8420000000000005</v>
      </c>
      <c r="O87" s="78">
        <f t="shared" si="20"/>
        <v>-6.0013574660633484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6.0013574660633484</v>
      </c>
      <c r="T87">
        <v>86</v>
      </c>
      <c r="U87" s="87">
        <f>IFERROR(-HLOOKUP($U$1,IEX!$W$2:$BH$98,T87,FALSE),0)</f>
        <v>0</v>
      </c>
      <c r="V87" s="88">
        <f t="shared" si="21"/>
        <v>2.8406425339366517</v>
      </c>
      <c r="W87" s="94"/>
      <c r="X87" s="88">
        <v>0</v>
      </c>
      <c r="Y87" s="88">
        <v>0.25005656108597285</v>
      </c>
      <c r="Z87" s="88">
        <v>0</v>
      </c>
      <c r="AA87" s="88">
        <v>0.30006787330316737</v>
      </c>
      <c r="AB87" s="88">
        <v>0</v>
      </c>
      <c r="AC87" s="88">
        <v>0.45010180995475108</v>
      </c>
      <c r="AD87" s="88">
        <v>0</v>
      </c>
      <c r="AE87" s="88">
        <v>1.0002262443438914</v>
      </c>
      <c r="AF87" s="88">
        <v>0</v>
      </c>
      <c r="AG87" s="88">
        <v>0.43009728506787326</v>
      </c>
      <c r="AH87" s="88">
        <v>0</v>
      </c>
      <c r="AI87" s="88">
        <v>0.41009276018099544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18.760000000000002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18.068000000000001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15.956</v>
      </c>
      <c r="C90" s="23"/>
      <c r="D90" s="23"/>
      <c r="E90" s="23"/>
      <c r="F90" s="23"/>
      <c r="G90" s="23"/>
      <c r="H90" s="23"/>
      <c r="I90" s="23"/>
      <c r="J90" s="23">
        <v>5.414932126696832</v>
      </c>
      <c r="K90" s="25">
        <f t="shared" si="17"/>
        <v>5.414932126696832</v>
      </c>
      <c r="L90" s="24">
        <f t="shared" si="18"/>
        <v>2.5630678733031673</v>
      </c>
      <c r="M90" s="81">
        <f t="shared" si="19"/>
        <v>7.9779999999999998</v>
      </c>
      <c r="O90" s="78">
        <f t="shared" si="20"/>
        <v>-5.414932126696832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5.414932126696832</v>
      </c>
      <c r="T90">
        <v>89</v>
      </c>
      <c r="U90" s="87">
        <f>IFERROR(-HLOOKUP($U$1,IEX!$W$2:$BH$98,T90,FALSE),0)</f>
        <v>0</v>
      </c>
      <c r="V90" s="88">
        <f t="shared" si="21"/>
        <v>2.5630678733031673</v>
      </c>
      <c r="W90" s="94"/>
      <c r="X90" s="88">
        <v>0</v>
      </c>
      <c r="Y90" s="88">
        <v>0.22562217194570133</v>
      </c>
      <c r="Z90" s="88">
        <v>0</v>
      </c>
      <c r="AA90" s="88">
        <v>0.2707466063348416</v>
      </c>
      <c r="AB90" s="88">
        <v>0</v>
      </c>
      <c r="AC90" s="88">
        <v>0.40611990950226234</v>
      </c>
      <c r="AD90" s="88">
        <v>0</v>
      </c>
      <c r="AE90" s="88">
        <v>0.90248868778280533</v>
      </c>
      <c r="AF90" s="88">
        <v>0</v>
      </c>
      <c r="AG90" s="88">
        <v>0.38807013574660626</v>
      </c>
      <c r="AH90" s="88">
        <v>0</v>
      </c>
      <c r="AI90" s="88">
        <v>0.37002036199095018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17.224</v>
      </c>
      <c r="C91" s="23"/>
      <c r="D91" s="23"/>
      <c r="E91" s="23"/>
      <c r="F91" s="23"/>
      <c r="G91" s="23"/>
      <c r="H91" s="23"/>
      <c r="I91" s="23"/>
      <c r="J91" s="23">
        <v>5.8452488687782802</v>
      </c>
      <c r="K91" s="25">
        <f t="shared" si="17"/>
        <v>5.8452488687782802</v>
      </c>
      <c r="L91" s="24">
        <f t="shared" si="18"/>
        <v>2.766751131221719</v>
      </c>
      <c r="M91" s="81">
        <f t="shared" si="19"/>
        <v>8.6119999999999983</v>
      </c>
      <c r="O91" s="78">
        <f t="shared" si="20"/>
        <v>-5.8452488687782802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5.8452488687782802</v>
      </c>
      <c r="T91">
        <v>90</v>
      </c>
      <c r="U91" s="87">
        <f>IFERROR(-HLOOKUP($U$1,IEX!$W$2:$BH$98,T91,FALSE),0)</f>
        <v>0</v>
      </c>
      <c r="V91" s="88">
        <f t="shared" si="21"/>
        <v>2.766751131221719</v>
      </c>
      <c r="W91" s="94"/>
      <c r="X91" s="88">
        <v>0</v>
      </c>
      <c r="Y91" s="88">
        <v>0.24355203619909499</v>
      </c>
      <c r="Z91" s="88">
        <v>0</v>
      </c>
      <c r="AA91" s="88">
        <v>0.292262443438914</v>
      </c>
      <c r="AB91" s="88">
        <v>0</v>
      </c>
      <c r="AC91" s="88">
        <v>0.43839366515837097</v>
      </c>
      <c r="AD91" s="88">
        <v>0</v>
      </c>
      <c r="AE91" s="88">
        <v>0.97420814479637996</v>
      </c>
      <c r="AF91" s="88">
        <v>0</v>
      </c>
      <c r="AG91" s="88">
        <v>0.41890950226244339</v>
      </c>
      <c r="AH91" s="88">
        <v>0</v>
      </c>
      <c r="AI91" s="88">
        <v>0.39942533936651575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18.431999999999999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18.047999999999998</v>
      </c>
      <c r="C93" s="23"/>
      <c r="D93" s="23"/>
      <c r="E93" s="23"/>
      <c r="F93" s="23"/>
      <c r="G93" s="23"/>
      <c r="H93" s="23"/>
      <c r="I93" s="23"/>
      <c r="J93" s="23">
        <v>6.124886877828053</v>
      </c>
      <c r="K93" s="25">
        <f t="shared" si="17"/>
        <v>6.124886877828053</v>
      </c>
      <c r="L93" s="24">
        <f t="shared" si="18"/>
        <v>2.8991131221719453</v>
      </c>
      <c r="M93" s="81">
        <f t="shared" si="19"/>
        <v>9.0239999999999974</v>
      </c>
      <c r="O93" s="78">
        <f t="shared" si="20"/>
        <v>-6.124886877828053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6.124886877828053</v>
      </c>
      <c r="T93">
        <v>92</v>
      </c>
      <c r="U93" s="87">
        <f>IFERROR(-HLOOKUP($U$1,IEX!$W$2:$BH$98,T93,FALSE),0)</f>
        <v>0</v>
      </c>
      <c r="V93" s="88">
        <f t="shared" si="21"/>
        <v>2.8991131221719453</v>
      </c>
      <c r="W93" s="94"/>
      <c r="X93" s="88">
        <v>0</v>
      </c>
      <c r="Y93" s="88">
        <v>0.25520361990950224</v>
      </c>
      <c r="Z93" s="88">
        <v>0</v>
      </c>
      <c r="AA93" s="88">
        <v>0.30624434389140265</v>
      </c>
      <c r="AB93" s="88">
        <v>0</v>
      </c>
      <c r="AC93" s="88">
        <v>0.45936651583710397</v>
      </c>
      <c r="AD93" s="88">
        <v>0</v>
      </c>
      <c r="AE93" s="88">
        <v>1.020814479638009</v>
      </c>
      <c r="AF93" s="88">
        <v>0</v>
      </c>
      <c r="AG93" s="88">
        <v>0.43895022624434377</v>
      </c>
      <c r="AH93" s="88">
        <v>0</v>
      </c>
      <c r="AI93" s="88">
        <v>0.41853393665158362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18.931999999999999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18.760000000000002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18.547999999999998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18.835999999999999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18.931999999999999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0.43690800000000013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0.14431817031554292</v>
      </c>
      <c r="K99" s="25">
        <f t="shared" si="22"/>
        <v>0.14431817031554292</v>
      </c>
      <c r="L99" s="25">
        <f t="shared" si="22"/>
        <v>6.831060061602362E-2</v>
      </c>
      <c r="M99" s="85">
        <f t="shared" si="22"/>
        <v>0.21262877093156593</v>
      </c>
      <c r="O99" s="78">
        <f>SUM(O3:O98)/4000</f>
        <v>-0.14431817031554292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0.14431817031554292</v>
      </c>
      <c r="U99" s="89">
        <f t="shared" ref="U99:AK99" si="24">SUM(U3:U98)/4000</f>
        <v>0</v>
      </c>
      <c r="V99" s="89">
        <f t="shared" si="24"/>
        <v>6.831060061602362E-2</v>
      </c>
      <c r="W99" s="94"/>
      <c r="X99" s="89">
        <f t="shared" si="24"/>
        <v>0</v>
      </c>
      <c r="Y99" s="89">
        <f t="shared" si="24"/>
        <v>6.0132570964809432E-3</v>
      </c>
      <c r="Z99" s="89">
        <f t="shared" si="24"/>
        <v>0</v>
      </c>
      <c r="AA99" s="89">
        <f t="shared" si="24"/>
        <v>7.2159085157771407E-3</v>
      </c>
      <c r="AB99" s="89">
        <f t="shared" si="24"/>
        <v>0</v>
      </c>
      <c r="AC99" s="89">
        <f t="shared" si="24"/>
        <v>1.0823862773665691E-2</v>
      </c>
      <c r="AD99" s="89">
        <f t="shared" si="24"/>
        <v>0</v>
      </c>
      <c r="AE99" s="89">
        <f t="shared" si="24"/>
        <v>2.4053028385923773E-2</v>
      </c>
      <c r="AF99" s="89">
        <f t="shared" si="24"/>
        <v>0</v>
      </c>
      <c r="AG99" s="89">
        <f t="shared" si="24"/>
        <v>1.0342802205947214E-2</v>
      </c>
      <c r="AH99" s="89">
        <f t="shared" si="24"/>
        <v>0</v>
      </c>
      <c r="AI99" s="89">
        <f t="shared" si="24"/>
        <v>9.8617416382287357E-3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-0.37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-0.37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-0.37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-0.37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-0.37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-0.37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-0.37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-0.37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-0.37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-0.37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-0.37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-0.37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-0.37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-0.37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-0.37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-0.37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-0.37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-0.37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-0.37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-0.37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-0.37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-0.37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-0.37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1.73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-0.37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-0.37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-0.37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-0.37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-0.37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-0.37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-0.37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-0.37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1.56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-0.37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1.56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-0.37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1.56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-0.37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-0.37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-0.37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-0.37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-0.37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-0.37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-0.37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-0.37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-0.37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-0.37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-0.37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-0.37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-0.37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-0.37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-0.37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-0.37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-0.37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4.8927499999999902E-2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-7.1549999999999843E-3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-0.09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-0.09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-0.09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-0.09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-0.09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-0.09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-0.09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-0.09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-0.09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-0.09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-0.09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-0.09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-0.09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-0.09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-0.09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-0.09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-0.09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-0.09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-0.09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-0.09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-0.09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-0.09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-0.09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-0.09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-0.09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-0.09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-0.09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-0.09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-0.09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-0.09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-0.09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-0.09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-0.09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-0.09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-0.09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-0.09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-0.09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-0.09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-0.05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-0.05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-0.05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-0.05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-1.6999999999999973E-3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37.47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-5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-5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-5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-5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-5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-5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-5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-5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-5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-5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-5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-5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-5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-5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-5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-5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-5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-5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-5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-5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-5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-5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-5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-5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-5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-5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-5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-5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-5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-5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-5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-5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-5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-5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-5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-5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-5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-5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-5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-5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-5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-5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-5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-5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-5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-5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-5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-5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-5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-5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-3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-3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-3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-3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-3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-3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-3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-3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-3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-3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-3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-3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-3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-3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-3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-3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-3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-3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-3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-3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-3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-3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-3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-3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-3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-3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-3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-3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-3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-3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-3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-3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-3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-3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-3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-3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-3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-3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-3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-3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-3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-3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-3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-3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-3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-3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0.89061750000000006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-9.7000000000000003E-2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4.6100000000000003</v>
      </c>
      <c r="E3" s="203">
        <v>0</v>
      </c>
      <c r="F3" s="203">
        <v>0</v>
      </c>
      <c r="G3" s="203">
        <v>15.26</v>
      </c>
      <c r="H3" s="203">
        <v>0</v>
      </c>
      <c r="I3" s="203">
        <v>31.77</v>
      </c>
      <c r="J3" s="203">
        <v>8.67</v>
      </c>
      <c r="K3" s="203">
        <v>76.040000000000006</v>
      </c>
      <c r="L3" s="203">
        <v>57.6</v>
      </c>
      <c r="M3" s="203">
        <v>2.09</v>
      </c>
      <c r="N3" s="203">
        <v>1.7</v>
      </c>
      <c r="O3" s="203">
        <v>2.4</v>
      </c>
      <c r="P3" s="203">
        <v>0.9</v>
      </c>
      <c r="Q3" s="203">
        <v>9.58</v>
      </c>
      <c r="R3" s="203">
        <v>9.32</v>
      </c>
      <c r="S3" s="203">
        <v>5.78</v>
      </c>
      <c r="T3" s="203">
        <v>0</v>
      </c>
      <c r="U3" s="203">
        <v>1.69</v>
      </c>
      <c r="V3" s="203">
        <v>7.17</v>
      </c>
      <c r="W3" s="203">
        <v>10.71</v>
      </c>
      <c r="X3" s="203">
        <v>40.61</v>
      </c>
      <c r="Y3" s="203">
        <v>0</v>
      </c>
      <c r="Z3" s="203">
        <v>15.15</v>
      </c>
      <c r="AA3" s="203">
        <v>0</v>
      </c>
      <c r="AB3" s="203">
        <v>0</v>
      </c>
      <c r="AC3" s="203">
        <v>2.93</v>
      </c>
      <c r="AD3" s="203">
        <v>12.46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101.17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4.6100000000000003</v>
      </c>
      <c r="E4" s="203">
        <v>0</v>
      </c>
      <c r="F4" s="203">
        <v>0</v>
      </c>
      <c r="G4" s="203">
        <v>15.26</v>
      </c>
      <c r="H4" s="203">
        <v>0</v>
      </c>
      <c r="I4" s="203">
        <v>31.77</v>
      </c>
      <c r="J4" s="203">
        <v>8.67</v>
      </c>
      <c r="K4" s="203">
        <v>76.040000000000006</v>
      </c>
      <c r="L4" s="203">
        <v>57.6</v>
      </c>
      <c r="M4" s="203">
        <v>2.09</v>
      </c>
      <c r="N4" s="203">
        <v>1.7</v>
      </c>
      <c r="O4" s="203">
        <v>2.4</v>
      </c>
      <c r="P4" s="203">
        <v>0.9</v>
      </c>
      <c r="Q4" s="203">
        <v>9.58</v>
      </c>
      <c r="R4" s="203">
        <v>9.32</v>
      </c>
      <c r="S4" s="203">
        <v>5.78</v>
      </c>
      <c r="T4" s="203">
        <v>0</v>
      </c>
      <c r="U4" s="203">
        <v>1.69</v>
      </c>
      <c r="V4" s="203">
        <v>7.17</v>
      </c>
      <c r="W4" s="203">
        <v>10.71</v>
      </c>
      <c r="X4" s="203">
        <v>40.61</v>
      </c>
      <c r="Y4" s="203">
        <v>0</v>
      </c>
      <c r="Z4" s="203">
        <v>15.15</v>
      </c>
      <c r="AA4" s="203">
        <v>0</v>
      </c>
      <c r="AB4" s="203">
        <v>0</v>
      </c>
      <c r="AC4" s="203">
        <v>2.93</v>
      </c>
      <c r="AD4" s="203">
        <v>12.46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101.17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4.6100000000000003</v>
      </c>
      <c r="E5" s="203">
        <v>0</v>
      </c>
      <c r="F5" s="203">
        <v>0</v>
      </c>
      <c r="G5" s="203">
        <v>15.26</v>
      </c>
      <c r="H5" s="203">
        <v>0</v>
      </c>
      <c r="I5" s="203">
        <v>31.77</v>
      </c>
      <c r="J5" s="203">
        <v>8.67</v>
      </c>
      <c r="K5" s="203">
        <v>75.98</v>
      </c>
      <c r="L5" s="203">
        <v>57.6</v>
      </c>
      <c r="M5" s="203">
        <v>2.09</v>
      </c>
      <c r="N5" s="203">
        <v>1.7</v>
      </c>
      <c r="O5" s="203">
        <v>2.4</v>
      </c>
      <c r="P5" s="203">
        <v>0.9</v>
      </c>
      <c r="Q5" s="203">
        <v>9.58</v>
      </c>
      <c r="R5" s="203">
        <v>9.6</v>
      </c>
      <c r="S5" s="203">
        <v>6.08</v>
      </c>
      <c r="T5" s="203">
        <v>0</v>
      </c>
      <c r="U5" s="203">
        <v>1.69</v>
      </c>
      <c r="V5" s="203">
        <v>7.17</v>
      </c>
      <c r="W5" s="203">
        <v>10.7</v>
      </c>
      <c r="X5" s="203">
        <v>40.61</v>
      </c>
      <c r="Y5" s="203">
        <v>0</v>
      </c>
      <c r="Z5" s="203">
        <v>34.11</v>
      </c>
      <c r="AA5" s="203">
        <v>0</v>
      </c>
      <c r="AB5" s="203">
        <v>0</v>
      </c>
      <c r="AC5" s="203">
        <v>2.93</v>
      </c>
      <c r="AD5" s="203">
        <v>12.46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101.17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4.6100000000000003</v>
      </c>
      <c r="E6" s="203">
        <v>0</v>
      </c>
      <c r="F6" s="203">
        <v>0</v>
      </c>
      <c r="G6" s="203">
        <v>15.26</v>
      </c>
      <c r="H6" s="203">
        <v>0</v>
      </c>
      <c r="I6" s="203">
        <v>31.77</v>
      </c>
      <c r="J6" s="203">
        <v>8.67</v>
      </c>
      <c r="K6" s="203">
        <v>75.95</v>
      </c>
      <c r="L6" s="203">
        <v>57.6</v>
      </c>
      <c r="M6" s="203">
        <v>2.09</v>
      </c>
      <c r="N6" s="203">
        <v>1.7</v>
      </c>
      <c r="O6" s="203">
        <v>2.4</v>
      </c>
      <c r="P6" s="203">
        <v>0.9</v>
      </c>
      <c r="Q6" s="203">
        <v>9.58</v>
      </c>
      <c r="R6" s="203">
        <v>9.6</v>
      </c>
      <c r="S6" s="203">
        <v>6.08</v>
      </c>
      <c r="T6" s="203">
        <v>0</v>
      </c>
      <c r="U6" s="203">
        <v>1.69</v>
      </c>
      <c r="V6" s="203">
        <v>7.16</v>
      </c>
      <c r="W6" s="203">
        <v>10.7</v>
      </c>
      <c r="X6" s="203">
        <v>40.61</v>
      </c>
      <c r="Y6" s="203">
        <v>0</v>
      </c>
      <c r="Z6" s="203">
        <v>34.11</v>
      </c>
      <c r="AA6" s="203">
        <v>0</v>
      </c>
      <c r="AB6" s="203">
        <v>0</v>
      </c>
      <c r="AC6" s="203">
        <v>20.37</v>
      </c>
      <c r="AD6" s="203">
        <v>12.46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101.17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4.6100000000000003</v>
      </c>
      <c r="E7" s="203">
        <v>0</v>
      </c>
      <c r="F7" s="203">
        <v>0</v>
      </c>
      <c r="G7" s="203">
        <v>15.26</v>
      </c>
      <c r="H7" s="203">
        <v>0</v>
      </c>
      <c r="I7" s="203">
        <v>31.77</v>
      </c>
      <c r="J7" s="203">
        <v>8.67</v>
      </c>
      <c r="K7" s="203">
        <v>75.98</v>
      </c>
      <c r="L7" s="203">
        <v>57.6</v>
      </c>
      <c r="M7" s="203">
        <v>2.09</v>
      </c>
      <c r="N7" s="203">
        <v>1.7</v>
      </c>
      <c r="O7" s="203">
        <v>2.4</v>
      </c>
      <c r="P7" s="203">
        <v>0.9</v>
      </c>
      <c r="Q7" s="203">
        <v>9.58</v>
      </c>
      <c r="R7" s="203">
        <v>9.6</v>
      </c>
      <c r="S7" s="203">
        <v>6.08</v>
      </c>
      <c r="T7" s="203">
        <v>0</v>
      </c>
      <c r="U7" s="203">
        <v>1.69</v>
      </c>
      <c r="V7" s="203">
        <v>7.16</v>
      </c>
      <c r="W7" s="203">
        <v>10.7</v>
      </c>
      <c r="X7" s="203">
        <v>40.61</v>
      </c>
      <c r="Y7" s="203">
        <v>0</v>
      </c>
      <c r="Z7" s="203">
        <v>32.15</v>
      </c>
      <c r="AA7" s="203">
        <v>0</v>
      </c>
      <c r="AB7" s="203">
        <v>0</v>
      </c>
      <c r="AC7" s="203">
        <v>19.73</v>
      </c>
      <c r="AD7" s="203">
        <v>12.46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101.17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4.6100000000000003</v>
      </c>
      <c r="E8" s="203">
        <v>0</v>
      </c>
      <c r="F8" s="203">
        <v>0</v>
      </c>
      <c r="G8" s="203">
        <v>15.26</v>
      </c>
      <c r="H8" s="203">
        <v>0</v>
      </c>
      <c r="I8" s="203">
        <v>31.77</v>
      </c>
      <c r="J8" s="203">
        <v>8.67</v>
      </c>
      <c r="K8" s="203">
        <v>75.95</v>
      </c>
      <c r="L8" s="203">
        <v>57.6</v>
      </c>
      <c r="M8" s="203">
        <v>2.09</v>
      </c>
      <c r="N8" s="203">
        <v>1.7</v>
      </c>
      <c r="O8" s="203">
        <v>2.4</v>
      </c>
      <c r="P8" s="203">
        <v>0.9</v>
      </c>
      <c r="Q8" s="203">
        <v>9.58</v>
      </c>
      <c r="R8" s="203">
        <v>9.6</v>
      </c>
      <c r="S8" s="203">
        <v>6.08</v>
      </c>
      <c r="T8" s="203">
        <v>0</v>
      </c>
      <c r="U8" s="203">
        <v>1.69</v>
      </c>
      <c r="V8" s="203">
        <v>7.16</v>
      </c>
      <c r="W8" s="203">
        <v>10.7</v>
      </c>
      <c r="X8" s="203">
        <v>40.61</v>
      </c>
      <c r="Y8" s="203">
        <v>0</v>
      </c>
      <c r="Z8" s="203">
        <v>34.11</v>
      </c>
      <c r="AA8" s="203">
        <v>0</v>
      </c>
      <c r="AB8" s="203">
        <v>0</v>
      </c>
      <c r="AC8" s="203">
        <v>19.73</v>
      </c>
      <c r="AD8" s="203">
        <v>12.46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101.17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4.6100000000000003</v>
      </c>
      <c r="E9" s="203">
        <v>0</v>
      </c>
      <c r="F9" s="203">
        <v>0</v>
      </c>
      <c r="G9" s="203">
        <v>15.26</v>
      </c>
      <c r="H9" s="203">
        <v>0</v>
      </c>
      <c r="I9" s="203">
        <v>31.77</v>
      </c>
      <c r="J9" s="203">
        <v>8.67</v>
      </c>
      <c r="K9" s="203">
        <v>75.98</v>
      </c>
      <c r="L9" s="203">
        <v>57.6</v>
      </c>
      <c r="M9" s="203">
        <v>2.09</v>
      </c>
      <c r="N9" s="203">
        <v>1.7</v>
      </c>
      <c r="O9" s="203">
        <v>2.4</v>
      </c>
      <c r="P9" s="203">
        <v>0.9</v>
      </c>
      <c r="Q9" s="203">
        <v>9.58</v>
      </c>
      <c r="R9" s="203">
        <v>9.32</v>
      </c>
      <c r="S9" s="203">
        <v>5.78</v>
      </c>
      <c r="T9" s="203">
        <v>0</v>
      </c>
      <c r="U9" s="203">
        <v>1.69</v>
      </c>
      <c r="V9" s="203">
        <v>7.17</v>
      </c>
      <c r="W9" s="203">
        <v>10.7</v>
      </c>
      <c r="X9" s="203">
        <v>40.61</v>
      </c>
      <c r="Y9" s="203">
        <v>0</v>
      </c>
      <c r="Z9" s="203">
        <v>32.15</v>
      </c>
      <c r="AA9" s="203">
        <v>0</v>
      </c>
      <c r="AB9" s="203">
        <v>0</v>
      </c>
      <c r="AC9" s="203">
        <v>19.73</v>
      </c>
      <c r="AD9" s="203">
        <v>12.46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101.17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4.6100000000000003</v>
      </c>
      <c r="E10" s="203">
        <v>0</v>
      </c>
      <c r="F10" s="203">
        <v>0</v>
      </c>
      <c r="G10" s="203">
        <v>15.26</v>
      </c>
      <c r="H10" s="203">
        <v>0</v>
      </c>
      <c r="I10" s="203">
        <v>31.77</v>
      </c>
      <c r="J10" s="203">
        <v>8.67</v>
      </c>
      <c r="K10" s="203">
        <v>75.95</v>
      </c>
      <c r="L10" s="203">
        <v>57.6</v>
      </c>
      <c r="M10" s="203">
        <v>2.09</v>
      </c>
      <c r="N10" s="203">
        <v>1.7</v>
      </c>
      <c r="O10" s="203">
        <v>2.4</v>
      </c>
      <c r="P10" s="203">
        <v>0.9</v>
      </c>
      <c r="Q10" s="203">
        <v>9.58</v>
      </c>
      <c r="R10" s="203">
        <v>9.32</v>
      </c>
      <c r="S10" s="203">
        <v>5.78</v>
      </c>
      <c r="T10" s="203">
        <v>0</v>
      </c>
      <c r="U10" s="203">
        <v>1.69</v>
      </c>
      <c r="V10" s="203">
        <v>7.17</v>
      </c>
      <c r="W10" s="203">
        <v>10.7</v>
      </c>
      <c r="X10" s="203">
        <v>40.61</v>
      </c>
      <c r="Y10" s="203">
        <v>0</v>
      </c>
      <c r="Z10" s="203">
        <v>32.15</v>
      </c>
      <c r="AA10" s="203">
        <v>0</v>
      </c>
      <c r="AB10" s="203">
        <v>0</v>
      </c>
      <c r="AC10" s="203">
        <v>19.73</v>
      </c>
      <c r="AD10" s="203">
        <v>12.46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101.17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4.6100000000000003</v>
      </c>
      <c r="E11" s="203">
        <v>0</v>
      </c>
      <c r="F11" s="203">
        <v>0</v>
      </c>
      <c r="G11" s="203">
        <v>15.26</v>
      </c>
      <c r="H11" s="203">
        <v>0</v>
      </c>
      <c r="I11" s="203">
        <v>31.77</v>
      </c>
      <c r="J11" s="203">
        <v>8.67</v>
      </c>
      <c r="K11" s="203">
        <v>75.98</v>
      </c>
      <c r="L11" s="203">
        <v>57.6</v>
      </c>
      <c r="M11" s="203">
        <v>2.09</v>
      </c>
      <c r="N11" s="203">
        <v>1.7</v>
      </c>
      <c r="O11" s="203">
        <v>2.4</v>
      </c>
      <c r="P11" s="203">
        <v>0.9</v>
      </c>
      <c r="Q11" s="203">
        <v>9.58</v>
      </c>
      <c r="R11" s="203">
        <v>9.32</v>
      </c>
      <c r="S11" s="203">
        <v>5.75</v>
      </c>
      <c r="T11" s="203">
        <v>0</v>
      </c>
      <c r="U11" s="203">
        <v>1.69</v>
      </c>
      <c r="V11" s="203">
        <v>7.17</v>
      </c>
      <c r="W11" s="203">
        <v>10.7</v>
      </c>
      <c r="X11" s="203">
        <v>40.61</v>
      </c>
      <c r="Y11" s="203">
        <v>0</v>
      </c>
      <c r="Z11" s="203">
        <v>32.15</v>
      </c>
      <c r="AA11" s="203">
        <v>0</v>
      </c>
      <c r="AB11" s="203">
        <v>0</v>
      </c>
      <c r="AC11" s="203">
        <v>19.73</v>
      </c>
      <c r="AD11" s="203">
        <v>12.46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101.17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4.6100000000000003</v>
      </c>
      <c r="E12" s="203">
        <v>0</v>
      </c>
      <c r="F12" s="203">
        <v>0</v>
      </c>
      <c r="G12" s="203">
        <v>15.26</v>
      </c>
      <c r="H12" s="203">
        <v>0</v>
      </c>
      <c r="I12" s="203">
        <v>31.77</v>
      </c>
      <c r="J12" s="203">
        <v>8.67</v>
      </c>
      <c r="K12" s="203">
        <v>75.95</v>
      </c>
      <c r="L12" s="203">
        <v>57.6</v>
      </c>
      <c r="M12" s="203">
        <v>2.09</v>
      </c>
      <c r="N12" s="203">
        <v>1.7</v>
      </c>
      <c r="O12" s="203">
        <v>2.4</v>
      </c>
      <c r="P12" s="203">
        <v>0.9</v>
      </c>
      <c r="Q12" s="203">
        <v>9.58</v>
      </c>
      <c r="R12" s="203">
        <v>9.32</v>
      </c>
      <c r="S12" s="203">
        <v>5.75</v>
      </c>
      <c r="T12" s="203">
        <v>0</v>
      </c>
      <c r="U12" s="203">
        <v>1.69</v>
      </c>
      <c r="V12" s="203">
        <v>7.17</v>
      </c>
      <c r="W12" s="203">
        <v>10.7</v>
      </c>
      <c r="X12" s="203">
        <v>40.61</v>
      </c>
      <c r="Y12" s="203">
        <v>0</v>
      </c>
      <c r="Z12" s="203">
        <v>32.15</v>
      </c>
      <c r="AA12" s="203">
        <v>0</v>
      </c>
      <c r="AB12" s="203">
        <v>0</v>
      </c>
      <c r="AC12" s="203">
        <v>19.73</v>
      </c>
      <c r="AD12" s="203">
        <v>12.46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101.17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4.6100000000000003</v>
      </c>
      <c r="E13" s="203">
        <v>0</v>
      </c>
      <c r="F13" s="203">
        <v>0</v>
      </c>
      <c r="G13" s="203">
        <v>15.26</v>
      </c>
      <c r="H13" s="203">
        <v>0</v>
      </c>
      <c r="I13" s="203">
        <v>31.77</v>
      </c>
      <c r="J13" s="203">
        <v>8.67</v>
      </c>
      <c r="K13" s="203">
        <v>75.98</v>
      </c>
      <c r="L13" s="203">
        <v>57.06</v>
      </c>
      <c r="M13" s="203">
        <v>2.09</v>
      </c>
      <c r="N13" s="203">
        <v>1.7</v>
      </c>
      <c r="O13" s="203">
        <v>2.4</v>
      </c>
      <c r="P13" s="203">
        <v>0.9</v>
      </c>
      <c r="Q13" s="203">
        <v>9.58</v>
      </c>
      <c r="R13" s="203">
        <v>9.73</v>
      </c>
      <c r="S13" s="203">
        <v>6.15</v>
      </c>
      <c r="T13" s="203">
        <v>0</v>
      </c>
      <c r="U13" s="203">
        <v>1.69</v>
      </c>
      <c r="V13" s="203">
        <v>7.17</v>
      </c>
      <c r="W13" s="203">
        <v>10.7</v>
      </c>
      <c r="X13" s="203">
        <v>40.61</v>
      </c>
      <c r="Y13" s="203">
        <v>0</v>
      </c>
      <c r="Z13" s="203">
        <v>32.15</v>
      </c>
      <c r="AA13" s="203">
        <v>0</v>
      </c>
      <c r="AB13" s="203">
        <v>0</v>
      </c>
      <c r="AC13" s="203">
        <v>19.73</v>
      </c>
      <c r="AD13" s="203">
        <v>12.46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101.17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4.6100000000000003</v>
      </c>
      <c r="E14" s="203">
        <v>0</v>
      </c>
      <c r="F14" s="203">
        <v>0</v>
      </c>
      <c r="G14" s="203">
        <v>15.26</v>
      </c>
      <c r="H14" s="203">
        <v>0</v>
      </c>
      <c r="I14" s="203">
        <v>31.77</v>
      </c>
      <c r="J14" s="203">
        <v>8.67</v>
      </c>
      <c r="K14" s="203">
        <v>75.95</v>
      </c>
      <c r="L14" s="203">
        <v>57.06</v>
      </c>
      <c r="M14" s="203">
        <v>2.09</v>
      </c>
      <c r="N14" s="203">
        <v>1.7</v>
      </c>
      <c r="O14" s="203">
        <v>2.4</v>
      </c>
      <c r="P14" s="203">
        <v>0.9</v>
      </c>
      <c r="Q14" s="203">
        <v>9.58</v>
      </c>
      <c r="R14" s="203">
        <v>9.73</v>
      </c>
      <c r="S14" s="203">
        <v>6.15</v>
      </c>
      <c r="T14" s="203">
        <v>0</v>
      </c>
      <c r="U14" s="203">
        <v>1.69</v>
      </c>
      <c r="V14" s="203">
        <v>7.17</v>
      </c>
      <c r="W14" s="203">
        <v>10.7</v>
      </c>
      <c r="X14" s="203">
        <v>40.61</v>
      </c>
      <c r="Y14" s="203">
        <v>0</v>
      </c>
      <c r="Z14" s="203">
        <v>32.15</v>
      </c>
      <c r="AA14" s="203">
        <v>0</v>
      </c>
      <c r="AB14" s="203">
        <v>0</v>
      </c>
      <c r="AC14" s="203">
        <v>19.73</v>
      </c>
      <c r="AD14" s="203">
        <v>12.46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101.17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4.6100000000000003</v>
      </c>
      <c r="E15" s="203">
        <v>0</v>
      </c>
      <c r="F15" s="203">
        <v>0</v>
      </c>
      <c r="G15" s="203">
        <v>15.26</v>
      </c>
      <c r="H15" s="203">
        <v>0</v>
      </c>
      <c r="I15" s="203">
        <v>31.77</v>
      </c>
      <c r="J15" s="203">
        <v>8.67</v>
      </c>
      <c r="K15" s="203">
        <v>75.98</v>
      </c>
      <c r="L15" s="203">
        <v>57.06</v>
      </c>
      <c r="M15" s="203">
        <v>2.09</v>
      </c>
      <c r="N15" s="203">
        <v>1.7</v>
      </c>
      <c r="O15" s="203">
        <v>2.4</v>
      </c>
      <c r="P15" s="203">
        <v>0.9</v>
      </c>
      <c r="Q15" s="203">
        <v>9.58</v>
      </c>
      <c r="R15" s="203">
        <v>9.73</v>
      </c>
      <c r="S15" s="203">
        <v>6.15</v>
      </c>
      <c r="T15" s="203">
        <v>0</v>
      </c>
      <c r="U15" s="203">
        <v>1.69</v>
      </c>
      <c r="V15" s="203">
        <v>7.17</v>
      </c>
      <c r="W15" s="203">
        <v>10.7</v>
      </c>
      <c r="X15" s="203">
        <v>40.61</v>
      </c>
      <c r="Y15" s="203">
        <v>0</v>
      </c>
      <c r="Z15" s="203">
        <v>32.15</v>
      </c>
      <c r="AA15" s="203">
        <v>0</v>
      </c>
      <c r="AB15" s="203">
        <v>0</v>
      </c>
      <c r="AC15" s="203">
        <v>19.73</v>
      </c>
      <c r="AD15" s="203">
        <v>12.46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101.17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4.6100000000000003</v>
      </c>
      <c r="E16" s="203">
        <v>0</v>
      </c>
      <c r="F16" s="203">
        <v>0</v>
      </c>
      <c r="G16" s="203">
        <v>15.26</v>
      </c>
      <c r="H16" s="203">
        <v>0</v>
      </c>
      <c r="I16" s="203">
        <v>31.77</v>
      </c>
      <c r="J16" s="203">
        <v>8.67</v>
      </c>
      <c r="K16" s="203">
        <v>75.95</v>
      </c>
      <c r="L16" s="203">
        <v>57.06</v>
      </c>
      <c r="M16" s="203">
        <v>2.09</v>
      </c>
      <c r="N16" s="203">
        <v>1.7</v>
      </c>
      <c r="O16" s="203">
        <v>2.4</v>
      </c>
      <c r="P16" s="203">
        <v>0.9</v>
      </c>
      <c r="Q16" s="203">
        <v>9.58</v>
      </c>
      <c r="R16" s="203">
        <v>9.73</v>
      </c>
      <c r="S16" s="203">
        <v>6.15</v>
      </c>
      <c r="T16" s="203">
        <v>0</v>
      </c>
      <c r="U16" s="203">
        <v>1.69</v>
      </c>
      <c r="V16" s="203">
        <v>7.17</v>
      </c>
      <c r="W16" s="203">
        <v>10.7</v>
      </c>
      <c r="X16" s="203">
        <v>40.61</v>
      </c>
      <c r="Y16" s="203">
        <v>0</v>
      </c>
      <c r="Z16" s="203">
        <v>32.15</v>
      </c>
      <c r="AA16" s="203">
        <v>0</v>
      </c>
      <c r="AB16" s="203">
        <v>0</v>
      </c>
      <c r="AC16" s="203">
        <v>19.73</v>
      </c>
      <c r="AD16" s="203">
        <v>12.46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101.17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4.6100000000000003</v>
      </c>
      <c r="E17" s="203">
        <v>0</v>
      </c>
      <c r="F17" s="203">
        <v>0</v>
      </c>
      <c r="G17" s="203">
        <v>15.26</v>
      </c>
      <c r="H17" s="203">
        <v>0</v>
      </c>
      <c r="I17" s="203">
        <v>31.77</v>
      </c>
      <c r="J17" s="203">
        <v>8.67</v>
      </c>
      <c r="K17" s="203">
        <v>75.98</v>
      </c>
      <c r="L17" s="203">
        <v>57.06</v>
      </c>
      <c r="M17" s="203">
        <v>2.09</v>
      </c>
      <c r="N17" s="203">
        <v>1.7</v>
      </c>
      <c r="O17" s="203">
        <v>2.4</v>
      </c>
      <c r="P17" s="203">
        <v>0.9</v>
      </c>
      <c r="Q17" s="203">
        <v>9.58</v>
      </c>
      <c r="R17" s="203">
        <v>9.73</v>
      </c>
      <c r="S17" s="203">
        <v>6.15</v>
      </c>
      <c r="T17" s="203">
        <v>0</v>
      </c>
      <c r="U17" s="203">
        <v>1.69</v>
      </c>
      <c r="V17" s="203">
        <v>7.17</v>
      </c>
      <c r="W17" s="203">
        <v>10.7</v>
      </c>
      <c r="X17" s="203">
        <v>40.61</v>
      </c>
      <c r="Y17" s="203">
        <v>0</v>
      </c>
      <c r="Z17" s="203">
        <v>32.15</v>
      </c>
      <c r="AA17" s="203">
        <v>0</v>
      </c>
      <c r="AB17" s="203">
        <v>0</v>
      </c>
      <c r="AC17" s="203">
        <v>19.73</v>
      </c>
      <c r="AD17" s="203">
        <v>12.46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101.17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4.6100000000000003</v>
      </c>
      <c r="E18" s="203">
        <v>0</v>
      </c>
      <c r="F18" s="203">
        <v>0</v>
      </c>
      <c r="G18" s="203">
        <v>15.26</v>
      </c>
      <c r="H18" s="203">
        <v>0</v>
      </c>
      <c r="I18" s="203">
        <v>31.77</v>
      </c>
      <c r="J18" s="203">
        <v>8.67</v>
      </c>
      <c r="K18" s="203">
        <v>75.95</v>
      </c>
      <c r="L18" s="203">
        <v>57.06</v>
      </c>
      <c r="M18" s="203">
        <v>2.09</v>
      </c>
      <c r="N18" s="203">
        <v>1.7</v>
      </c>
      <c r="O18" s="203">
        <v>2.4</v>
      </c>
      <c r="P18" s="203">
        <v>0.9</v>
      </c>
      <c r="Q18" s="203">
        <v>9.58</v>
      </c>
      <c r="R18" s="203">
        <v>9.73</v>
      </c>
      <c r="S18" s="203">
        <v>6.15</v>
      </c>
      <c r="T18" s="203">
        <v>0</v>
      </c>
      <c r="U18" s="203">
        <v>1.69</v>
      </c>
      <c r="V18" s="203">
        <v>7.17</v>
      </c>
      <c r="W18" s="203">
        <v>10.7</v>
      </c>
      <c r="X18" s="203">
        <v>40.61</v>
      </c>
      <c r="Y18" s="203">
        <v>0</v>
      </c>
      <c r="Z18" s="203">
        <v>32.15</v>
      </c>
      <c r="AA18" s="203">
        <v>0</v>
      </c>
      <c r="AB18" s="203">
        <v>0</v>
      </c>
      <c r="AC18" s="203">
        <v>19.73</v>
      </c>
      <c r="AD18" s="203">
        <v>12.46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101.17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4.6100000000000003</v>
      </c>
      <c r="E19" s="203">
        <v>0</v>
      </c>
      <c r="F19" s="203">
        <v>0</v>
      </c>
      <c r="G19" s="203">
        <v>15.26</v>
      </c>
      <c r="H19" s="203">
        <v>0</v>
      </c>
      <c r="I19" s="203">
        <v>31.77</v>
      </c>
      <c r="J19" s="203">
        <v>8.67</v>
      </c>
      <c r="K19" s="203">
        <v>75.98</v>
      </c>
      <c r="L19" s="203">
        <v>57.06</v>
      </c>
      <c r="M19" s="203">
        <v>2.09</v>
      </c>
      <c r="N19" s="203">
        <v>1.7</v>
      </c>
      <c r="O19" s="203">
        <v>2.4</v>
      </c>
      <c r="P19" s="203">
        <v>0.9</v>
      </c>
      <c r="Q19" s="203">
        <v>9.58</v>
      </c>
      <c r="R19" s="203">
        <v>9.73</v>
      </c>
      <c r="S19" s="203">
        <v>6.15</v>
      </c>
      <c r="T19" s="203">
        <v>0</v>
      </c>
      <c r="U19" s="203">
        <v>1.69</v>
      </c>
      <c r="V19" s="203">
        <v>7.17</v>
      </c>
      <c r="W19" s="203">
        <v>10.7</v>
      </c>
      <c r="X19" s="203">
        <v>40.61</v>
      </c>
      <c r="Y19" s="203">
        <v>0</v>
      </c>
      <c r="Z19" s="203">
        <v>32.15</v>
      </c>
      <c r="AA19" s="203">
        <v>0</v>
      </c>
      <c r="AB19" s="203">
        <v>0</v>
      </c>
      <c r="AC19" s="203">
        <v>19.73</v>
      </c>
      <c r="AD19" s="203">
        <v>12.46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101.17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4.6100000000000003</v>
      </c>
      <c r="E20" s="203">
        <v>0</v>
      </c>
      <c r="F20" s="203">
        <v>0</v>
      </c>
      <c r="G20" s="203">
        <v>15.26</v>
      </c>
      <c r="H20" s="203">
        <v>0</v>
      </c>
      <c r="I20" s="203">
        <v>31.77</v>
      </c>
      <c r="J20" s="203">
        <v>8.67</v>
      </c>
      <c r="K20" s="203">
        <v>75.95</v>
      </c>
      <c r="L20" s="203">
        <v>57.06</v>
      </c>
      <c r="M20" s="203">
        <v>2.09</v>
      </c>
      <c r="N20" s="203">
        <v>1.7</v>
      </c>
      <c r="O20" s="203">
        <v>2.4</v>
      </c>
      <c r="P20" s="203">
        <v>0.9</v>
      </c>
      <c r="Q20" s="203">
        <v>9.58</v>
      </c>
      <c r="R20" s="203">
        <v>9.73</v>
      </c>
      <c r="S20" s="203">
        <v>6.15</v>
      </c>
      <c r="T20" s="203">
        <v>0</v>
      </c>
      <c r="U20" s="203">
        <v>1.69</v>
      </c>
      <c r="V20" s="203">
        <v>7.17</v>
      </c>
      <c r="W20" s="203">
        <v>10.7</v>
      </c>
      <c r="X20" s="203">
        <v>40.61</v>
      </c>
      <c r="Y20" s="203">
        <v>0</v>
      </c>
      <c r="Z20" s="203">
        <v>32.15</v>
      </c>
      <c r="AA20" s="203">
        <v>0</v>
      </c>
      <c r="AB20" s="203">
        <v>0</v>
      </c>
      <c r="AC20" s="203">
        <v>19.73</v>
      </c>
      <c r="AD20" s="203">
        <v>12.46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101.17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4.6100000000000003</v>
      </c>
      <c r="E21" s="203">
        <v>0</v>
      </c>
      <c r="F21" s="203">
        <v>0</v>
      </c>
      <c r="G21" s="203">
        <v>15.26</v>
      </c>
      <c r="H21" s="203">
        <v>0</v>
      </c>
      <c r="I21" s="203">
        <v>31.77</v>
      </c>
      <c r="J21" s="203">
        <v>8.67</v>
      </c>
      <c r="K21" s="203">
        <v>75.98</v>
      </c>
      <c r="L21" s="203">
        <v>57.06</v>
      </c>
      <c r="M21" s="203">
        <v>2.09</v>
      </c>
      <c r="N21" s="203">
        <v>1.7</v>
      </c>
      <c r="O21" s="203">
        <v>2.4</v>
      </c>
      <c r="P21" s="203">
        <v>0.9</v>
      </c>
      <c r="Q21" s="203">
        <v>9.58</v>
      </c>
      <c r="R21" s="203">
        <v>9.73</v>
      </c>
      <c r="S21" s="203">
        <v>6.15</v>
      </c>
      <c r="T21" s="203">
        <v>0</v>
      </c>
      <c r="U21" s="203">
        <v>1.67</v>
      </c>
      <c r="V21" s="203">
        <v>7.17</v>
      </c>
      <c r="W21" s="203">
        <v>10.7</v>
      </c>
      <c r="X21" s="203">
        <v>40.61</v>
      </c>
      <c r="Y21" s="203">
        <v>0</v>
      </c>
      <c r="Z21" s="203">
        <v>32.15</v>
      </c>
      <c r="AA21" s="203">
        <v>0</v>
      </c>
      <c r="AB21" s="203">
        <v>0</v>
      </c>
      <c r="AC21" s="203">
        <v>19.73</v>
      </c>
      <c r="AD21" s="203">
        <v>12.46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101.17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4.6100000000000003</v>
      </c>
      <c r="E22" s="203">
        <v>0</v>
      </c>
      <c r="F22" s="203">
        <v>0</v>
      </c>
      <c r="G22" s="203">
        <v>15.26</v>
      </c>
      <c r="H22" s="203">
        <v>0</v>
      </c>
      <c r="I22" s="203">
        <v>31.77</v>
      </c>
      <c r="J22" s="203">
        <v>8.67</v>
      </c>
      <c r="K22" s="203">
        <v>75.95</v>
      </c>
      <c r="L22" s="203">
        <v>57.06</v>
      </c>
      <c r="M22" s="203">
        <v>2.09</v>
      </c>
      <c r="N22" s="203">
        <v>1.7</v>
      </c>
      <c r="O22" s="203">
        <v>2.4</v>
      </c>
      <c r="P22" s="203">
        <v>0.9</v>
      </c>
      <c r="Q22" s="203">
        <v>9.58</v>
      </c>
      <c r="R22" s="203">
        <v>9.73</v>
      </c>
      <c r="S22" s="203">
        <v>6.15</v>
      </c>
      <c r="T22" s="203">
        <v>0</v>
      </c>
      <c r="U22" s="203">
        <v>1.67</v>
      </c>
      <c r="V22" s="203">
        <v>7.17</v>
      </c>
      <c r="W22" s="203">
        <v>10.7</v>
      </c>
      <c r="X22" s="203">
        <v>40.61</v>
      </c>
      <c r="Y22" s="203">
        <v>0</v>
      </c>
      <c r="Z22" s="203">
        <v>32.15</v>
      </c>
      <c r="AA22" s="203">
        <v>0</v>
      </c>
      <c r="AB22" s="203">
        <v>0</v>
      </c>
      <c r="AC22" s="203">
        <v>19.73</v>
      </c>
      <c r="AD22" s="203">
        <v>12.46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101.17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4.6100000000000003</v>
      </c>
      <c r="E23" s="203">
        <v>0</v>
      </c>
      <c r="F23" s="203">
        <v>0</v>
      </c>
      <c r="G23" s="203">
        <v>15.26</v>
      </c>
      <c r="H23" s="203">
        <v>0</v>
      </c>
      <c r="I23" s="203">
        <v>31.77</v>
      </c>
      <c r="J23" s="203">
        <v>8.67</v>
      </c>
      <c r="K23" s="203">
        <v>76.02</v>
      </c>
      <c r="L23" s="203">
        <v>57.06</v>
      </c>
      <c r="M23" s="203">
        <v>2.09</v>
      </c>
      <c r="N23" s="203">
        <v>1.7</v>
      </c>
      <c r="O23" s="203">
        <v>2.4</v>
      </c>
      <c r="P23" s="203">
        <v>0.9</v>
      </c>
      <c r="Q23" s="203">
        <v>9.58</v>
      </c>
      <c r="R23" s="203">
        <v>9.68</v>
      </c>
      <c r="S23" s="203">
        <v>6.02</v>
      </c>
      <c r="T23" s="203">
        <v>0</v>
      </c>
      <c r="U23" s="203">
        <v>1.67</v>
      </c>
      <c r="V23" s="203">
        <v>7.17</v>
      </c>
      <c r="W23" s="203">
        <v>10.7</v>
      </c>
      <c r="X23" s="203">
        <v>40.61</v>
      </c>
      <c r="Y23" s="203">
        <v>0</v>
      </c>
      <c r="Z23" s="203">
        <v>32.15</v>
      </c>
      <c r="AA23" s="203">
        <v>0</v>
      </c>
      <c r="AB23" s="203">
        <v>0</v>
      </c>
      <c r="AC23" s="203">
        <v>19.73</v>
      </c>
      <c r="AD23" s="203">
        <v>12.46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101.17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4.6100000000000003</v>
      </c>
      <c r="E24" s="203">
        <v>0</v>
      </c>
      <c r="F24" s="203">
        <v>0</v>
      </c>
      <c r="G24" s="203">
        <v>15.26</v>
      </c>
      <c r="H24" s="203">
        <v>0</v>
      </c>
      <c r="I24" s="203">
        <v>31.77</v>
      </c>
      <c r="J24" s="203">
        <v>8.67</v>
      </c>
      <c r="K24" s="203">
        <v>76</v>
      </c>
      <c r="L24" s="203">
        <v>57.06</v>
      </c>
      <c r="M24" s="203">
        <v>2.09</v>
      </c>
      <c r="N24" s="203">
        <v>1.7</v>
      </c>
      <c r="O24" s="203">
        <v>2.4</v>
      </c>
      <c r="P24" s="203">
        <v>0.9</v>
      </c>
      <c r="Q24" s="203">
        <v>9.58</v>
      </c>
      <c r="R24" s="203">
        <v>9.68</v>
      </c>
      <c r="S24" s="203">
        <v>6.02</v>
      </c>
      <c r="T24" s="203">
        <v>0</v>
      </c>
      <c r="U24" s="203">
        <v>1.67</v>
      </c>
      <c r="V24" s="203">
        <v>7.17</v>
      </c>
      <c r="W24" s="203">
        <v>10.7</v>
      </c>
      <c r="X24" s="203">
        <v>40.61</v>
      </c>
      <c r="Y24" s="203">
        <v>0</v>
      </c>
      <c r="Z24" s="203">
        <v>32.15</v>
      </c>
      <c r="AA24" s="203">
        <v>0</v>
      </c>
      <c r="AB24" s="203">
        <v>0</v>
      </c>
      <c r="AC24" s="203">
        <v>19.73</v>
      </c>
      <c r="AD24" s="203">
        <v>12.46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101.17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4.6100000000000003</v>
      </c>
      <c r="E25" s="203">
        <v>0</v>
      </c>
      <c r="F25" s="203">
        <v>0</v>
      </c>
      <c r="G25" s="203">
        <v>15.26</v>
      </c>
      <c r="H25" s="203">
        <v>0</v>
      </c>
      <c r="I25" s="203">
        <v>31.77</v>
      </c>
      <c r="J25" s="203">
        <v>8.67</v>
      </c>
      <c r="K25" s="203">
        <v>76.02</v>
      </c>
      <c r="L25" s="203">
        <v>57.06</v>
      </c>
      <c r="M25" s="203">
        <v>2.09</v>
      </c>
      <c r="N25" s="203">
        <v>1.7</v>
      </c>
      <c r="O25" s="203">
        <v>2.4</v>
      </c>
      <c r="P25" s="203">
        <v>0.9</v>
      </c>
      <c r="Q25" s="203">
        <v>9.58</v>
      </c>
      <c r="R25" s="203">
        <v>9.68</v>
      </c>
      <c r="S25" s="203">
        <v>6.02</v>
      </c>
      <c r="T25" s="203">
        <v>0</v>
      </c>
      <c r="U25" s="203">
        <v>1.67</v>
      </c>
      <c r="V25" s="203">
        <v>7.17</v>
      </c>
      <c r="W25" s="203">
        <v>10.7</v>
      </c>
      <c r="X25" s="203">
        <v>40.61</v>
      </c>
      <c r="Y25" s="203">
        <v>0</v>
      </c>
      <c r="Z25" s="203">
        <v>32.15</v>
      </c>
      <c r="AA25" s="203">
        <v>0</v>
      </c>
      <c r="AB25" s="203">
        <v>0</v>
      </c>
      <c r="AC25" s="203">
        <v>19.73</v>
      </c>
      <c r="AD25" s="203">
        <v>12.46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101.17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4.6100000000000003</v>
      </c>
      <c r="E26" s="203">
        <v>0</v>
      </c>
      <c r="F26" s="203">
        <v>0</v>
      </c>
      <c r="G26" s="203">
        <v>15.26</v>
      </c>
      <c r="H26" s="203">
        <v>0</v>
      </c>
      <c r="I26" s="203">
        <v>31.77</v>
      </c>
      <c r="J26" s="203">
        <v>8.67</v>
      </c>
      <c r="K26" s="203">
        <v>76</v>
      </c>
      <c r="L26" s="203">
        <v>57.06</v>
      </c>
      <c r="M26" s="203">
        <v>2.09</v>
      </c>
      <c r="N26" s="203">
        <v>1.7</v>
      </c>
      <c r="O26" s="203">
        <v>2.4</v>
      </c>
      <c r="P26" s="203">
        <v>0.9</v>
      </c>
      <c r="Q26" s="203">
        <v>9.58</v>
      </c>
      <c r="R26" s="203">
        <v>9.68</v>
      </c>
      <c r="S26" s="203">
        <v>6.02</v>
      </c>
      <c r="T26" s="203">
        <v>0</v>
      </c>
      <c r="U26" s="203">
        <v>1.67</v>
      </c>
      <c r="V26" s="203">
        <v>7.17</v>
      </c>
      <c r="W26" s="203">
        <v>10.7</v>
      </c>
      <c r="X26" s="203">
        <v>40.61</v>
      </c>
      <c r="Y26" s="203">
        <v>0</v>
      </c>
      <c r="Z26" s="203">
        <v>32.15</v>
      </c>
      <c r="AA26" s="203">
        <v>0</v>
      </c>
      <c r="AB26" s="203">
        <v>0</v>
      </c>
      <c r="AC26" s="203">
        <v>30.72</v>
      </c>
      <c r="AD26" s="203">
        <v>12.46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101.17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4.6100000000000003</v>
      </c>
      <c r="E27" s="203">
        <v>0</v>
      </c>
      <c r="F27" s="203">
        <v>0</v>
      </c>
      <c r="G27" s="203">
        <v>15.26</v>
      </c>
      <c r="H27" s="203">
        <v>0</v>
      </c>
      <c r="I27" s="203">
        <v>31.77</v>
      </c>
      <c r="J27" s="203">
        <v>8.67</v>
      </c>
      <c r="K27" s="203">
        <v>75.98</v>
      </c>
      <c r="L27" s="203">
        <v>57.06</v>
      </c>
      <c r="M27" s="203">
        <v>2.09</v>
      </c>
      <c r="N27" s="203">
        <v>1.7</v>
      </c>
      <c r="O27" s="203">
        <v>2.4</v>
      </c>
      <c r="P27" s="203">
        <v>0.9</v>
      </c>
      <c r="Q27" s="203">
        <v>9.58</v>
      </c>
      <c r="R27" s="203">
        <v>9.41</v>
      </c>
      <c r="S27" s="203">
        <v>8.76</v>
      </c>
      <c r="T27" s="203">
        <v>0</v>
      </c>
      <c r="U27" s="203">
        <v>1.67</v>
      </c>
      <c r="V27" s="203">
        <v>7.17</v>
      </c>
      <c r="W27" s="203">
        <v>10.7</v>
      </c>
      <c r="X27" s="203">
        <v>40.61</v>
      </c>
      <c r="Y27" s="203">
        <v>0</v>
      </c>
      <c r="Z27" s="203">
        <v>32.15</v>
      </c>
      <c r="AA27" s="203">
        <v>0</v>
      </c>
      <c r="AB27" s="203">
        <v>0</v>
      </c>
      <c r="AC27" s="203">
        <v>19.73</v>
      </c>
      <c r="AD27" s="203">
        <v>12.46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101.17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4.6100000000000003</v>
      </c>
      <c r="E28" s="203">
        <v>0</v>
      </c>
      <c r="F28" s="203">
        <v>0</v>
      </c>
      <c r="G28" s="203">
        <v>15.26</v>
      </c>
      <c r="H28" s="203">
        <v>0</v>
      </c>
      <c r="I28" s="203">
        <v>31.77</v>
      </c>
      <c r="J28" s="203">
        <v>8.67</v>
      </c>
      <c r="K28" s="203">
        <v>75.95</v>
      </c>
      <c r="L28" s="203">
        <v>57.06</v>
      </c>
      <c r="M28" s="203">
        <v>2.09</v>
      </c>
      <c r="N28" s="203">
        <v>1.7</v>
      </c>
      <c r="O28" s="203">
        <v>2.4</v>
      </c>
      <c r="P28" s="203">
        <v>0.9</v>
      </c>
      <c r="Q28" s="203">
        <v>9.58</v>
      </c>
      <c r="R28" s="203">
        <v>9.41</v>
      </c>
      <c r="S28" s="203">
        <v>5.8</v>
      </c>
      <c r="T28" s="203">
        <v>0</v>
      </c>
      <c r="U28" s="203">
        <v>1.67</v>
      </c>
      <c r="V28" s="203">
        <v>7.17</v>
      </c>
      <c r="W28" s="203">
        <v>10.7</v>
      </c>
      <c r="X28" s="203">
        <v>40.61</v>
      </c>
      <c r="Y28" s="203">
        <v>0</v>
      </c>
      <c r="Z28" s="203">
        <v>32.15</v>
      </c>
      <c r="AA28" s="203">
        <v>0</v>
      </c>
      <c r="AB28" s="203">
        <v>0</v>
      </c>
      <c r="AC28" s="203">
        <v>19.73</v>
      </c>
      <c r="AD28" s="203">
        <v>12.46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101.17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4.6100000000000003</v>
      </c>
      <c r="E29" s="203">
        <v>0</v>
      </c>
      <c r="F29" s="203">
        <v>0</v>
      </c>
      <c r="G29" s="203">
        <v>15.26</v>
      </c>
      <c r="H29" s="203">
        <v>0</v>
      </c>
      <c r="I29" s="203">
        <v>31.77</v>
      </c>
      <c r="J29" s="203">
        <v>8.67</v>
      </c>
      <c r="K29" s="203">
        <v>75.98</v>
      </c>
      <c r="L29" s="203">
        <v>57.06</v>
      </c>
      <c r="M29" s="203">
        <v>2.09</v>
      </c>
      <c r="N29" s="203">
        <v>1.7</v>
      </c>
      <c r="O29" s="203">
        <v>2.4</v>
      </c>
      <c r="P29" s="203">
        <v>0.9</v>
      </c>
      <c r="Q29" s="203">
        <v>9.58</v>
      </c>
      <c r="R29" s="203">
        <v>9.41</v>
      </c>
      <c r="S29" s="203">
        <v>10.64</v>
      </c>
      <c r="T29" s="203">
        <v>0</v>
      </c>
      <c r="U29" s="203">
        <v>1.67</v>
      </c>
      <c r="V29" s="203">
        <v>7.17</v>
      </c>
      <c r="W29" s="203">
        <v>10.7</v>
      </c>
      <c r="X29" s="203">
        <v>40.61</v>
      </c>
      <c r="Y29" s="203">
        <v>0</v>
      </c>
      <c r="Z29" s="203">
        <v>32.15</v>
      </c>
      <c r="AA29" s="203">
        <v>0</v>
      </c>
      <c r="AB29" s="203">
        <v>0</v>
      </c>
      <c r="AC29" s="203">
        <v>19.73</v>
      </c>
      <c r="AD29" s="203">
        <v>12.46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101.17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4.6100000000000003</v>
      </c>
      <c r="E30" s="203">
        <v>0</v>
      </c>
      <c r="F30" s="203">
        <v>0</v>
      </c>
      <c r="G30" s="203">
        <v>15.26</v>
      </c>
      <c r="H30" s="203">
        <v>0</v>
      </c>
      <c r="I30" s="203">
        <v>31.77</v>
      </c>
      <c r="J30" s="203">
        <v>8.67</v>
      </c>
      <c r="K30" s="203">
        <v>75.95</v>
      </c>
      <c r="L30" s="203">
        <v>57.06</v>
      </c>
      <c r="M30" s="203">
        <v>2.09</v>
      </c>
      <c r="N30" s="203">
        <v>1.7</v>
      </c>
      <c r="O30" s="203">
        <v>2.4</v>
      </c>
      <c r="P30" s="203">
        <v>0.9</v>
      </c>
      <c r="Q30" s="203">
        <v>9.58</v>
      </c>
      <c r="R30" s="203">
        <v>9.41</v>
      </c>
      <c r="S30" s="203">
        <v>7.2</v>
      </c>
      <c r="T30" s="203">
        <v>0</v>
      </c>
      <c r="U30" s="203">
        <v>1.67</v>
      </c>
      <c r="V30" s="203">
        <v>7.17</v>
      </c>
      <c r="W30" s="203">
        <v>10.7</v>
      </c>
      <c r="X30" s="203">
        <v>40.61</v>
      </c>
      <c r="Y30" s="203">
        <v>0</v>
      </c>
      <c r="Z30" s="203">
        <v>32.15</v>
      </c>
      <c r="AA30" s="203">
        <v>0</v>
      </c>
      <c r="AB30" s="203">
        <v>0</v>
      </c>
      <c r="AC30" s="203">
        <v>19.73</v>
      </c>
      <c r="AD30" s="203">
        <v>12.46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101.17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4.6100000000000003</v>
      </c>
      <c r="E31" s="203">
        <v>0</v>
      </c>
      <c r="F31" s="203">
        <v>0</v>
      </c>
      <c r="G31" s="203">
        <v>15.26</v>
      </c>
      <c r="H31" s="203">
        <v>0</v>
      </c>
      <c r="I31" s="203">
        <v>31.77</v>
      </c>
      <c r="J31" s="203">
        <v>8.67</v>
      </c>
      <c r="K31" s="203">
        <v>75.98</v>
      </c>
      <c r="L31" s="203">
        <v>57.06</v>
      </c>
      <c r="M31" s="203">
        <v>2.09</v>
      </c>
      <c r="N31" s="203">
        <v>1.7</v>
      </c>
      <c r="O31" s="203">
        <v>2.4</v>
      </c>
      <c r="P31" s="203">
        <v>0.9</v>
      </c>
      <c r="Q31" s="203">
        <v>9.58</v>
      </c>
      <c r="R31" s="203">
        <v>11.3</v>
      </c>
      <c r="S31" s="203">
        <v>11.53</v>
      </c>
      <c r="T31" s="203">
        <v>0</v>
      </c>
      <c r="U31" s="203">
        <v>1.67</v>
      </c>
      <c r="V31" s="203">
        <v>0.28999999999999998</v>
      </c>
      <c r="W31" s="203">
        <v>10.7</v>
      </c>
      <c r="X31" s="203">
        <v>2.12</v>
      </c>
      <c r="Y31" s="203">
        <v>0</v>
      </c>
      <c r="Z31" s="203">
        <v>32.15</v>
      </c>
      <c r="AA31" s="203">
        <v>0</v>
      </c>
      <c r="AB31" s="203">
        <v>0</v>
      </c>
      <c r="AC31" s="203">
        <v>19.73</v>
      </c>
      <c r="AD31" s="203">
        <v>12.46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101.17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4.6100000000000003</v>
      </c>
      <c r="E32" s="203">
        <v>0</v>
      </c>
      <c r="F32" s="203">
        <v>0</v>
      </c>
      <c r="G32" s="203">
        <v>15.26</v>
      </c>
      <c r="H32" s="203">
        <v>0</v>
      </c>
      <c r="I32" s="203">
        <v>31.77</v>
      </c>
      <c r="J32" s="203">
        <v>8.67</v>
      </c>
      <c r="K32" s="203">
        <v>75.95</v>
      </c>
      <c r="L32" s="203">
        <v>57.06</v>
      </c>
      <c r="M32" s="203">
        <v>2.09</v>
      </c>
      <c r="N32" s="203">
        <v>1.7</v>
      </c>
      <c r="O32" s="203">
        <v>2.4</v>
      </c>
      <c r="P32" s="203">
        <v>0.9</v>
      </c>
      <c r="Q32" s="203">
        <v>9.58</v>
      </c>
      <c r="R32" s="203">
        <v>11.3</v>
      </c>
      <c r="S32" s="203">
        <v>11.59</v>
      </c>
      <c r="T32" s="203">
        <v>0</v>
      </c>
      <c r="U32" s="203">
        <v>1.67</v>
      </c>
      <c r="V32" s="203">
        <v>0.28999999999999998</v>
      </c>
      <c r="W32" s="203">
        <v>10.7</v>
      </c>
      <c r="X32" s="203">
        <v>2.12</v>
      </c>
      <c r="Y32" s="203">
        <v>0</v>
      </c>
      <c r="Z32" s="203">
        <v>32.15</v>
      </c>
      <c r="AA32" s="203">
        <v>0</v>
      </c>
      <c r="AB32" s="203">
        <v>0</v>
      </c>
      <c r="AC32" s="203">
        <v>19.73</v>
      </c>
      <c r="AD32" s="203">
        <v>12.46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101.17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4.6100000000000003</v>
      </c>
      <c r="E33" s="203">
        <v>0</v>
      </c>
      <c r="F33" s="203">
        <v>0</v>
      </c>
      <c r="G33" s="203">
        <v>15.26</v>
      </c>
      <c r="H33" s="203">
        <v>0</v>
      </c>
      <c r="I33" s="203">
        <v>31.77</v>
      </c>
      <c r="J33" s="203">
        <v>8.67</v>
      </c>
      <c r="K33" s="203">
        <v>75.98</v>
      </c>
      <c r="L33" s="203">
        <v>57.06</v>
      </c>
      <c r="M33" s="203">
        <v>2.09</v>
      </c>
      <c r="N33" s="203">
        <v>1.7</v>
      </c>
      <c r="O33" s="203">
        <v>2.4</v>
      </c>
      <c r="P33" s="203">
        <v>0.9</v>
      </c>
      <c r="Q33" s="203">
        <v>9.58</v>
      </c>
      <c r="R33" s="203">
        <v>9.41</v>
      </c>
      <c r="S33" s="203">
        <v>5.8</v>
      </c>
      <c r="T33" s="203">
        <v>0</v>
      </c>
      <c r="U33" s="203">
        <v>1.67</v>
      </c>
      <c r="V33" s="203">
        <v>0.28999999999999998</v>
      </c>
      <c r="W33" s="203">
        <v>10.7</v>
      </c>
      <c r="X33" s="203">
        <v>2.12</v>
      </c>
      <c r="Y33" s="203">
        <v>0</v>
      </c>
      <c r="Z33" s="203">
        <v>32.15</v>
      </c>
      <c r="AA33" s="203">
        <v>0</v>
      </c>
      <c r="AB33" s="203">
        <v>0</v>
      </c>
      <c r="AC33" s="203">
        <v>19.73</v>
      </c>
      <c r="AD33" s="203">
        <v>12.46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101.17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4.6100000000000003</v>
      </c>
      <c r="E34" s="203">
        <v>0</v>
      </c>
      <c r="F34" s="203">
        <v>0</v>
      </c>
      <c r="G34" s="203">
        <v>15.26</v>
      </c>
      <c r="H34" s="203">
        <v>0</v>
      </c>
      <c r="I34" s="203">
        <v>31.77</v>
      </c>
      <c r="J34" s="203">
        <v>8.67</v>
      </c>
      <c r="K34" s="203">
        <v>76</v>
      </c>
      <c r="L34" s="203">
        <v>57.06</v>
      </c>
      <c r="M34" s="203">
        <v>2.09</v>
      </c>
      <c r="N34" s="203">
        <v>1.7</v>
      </c>
      <c r="O34" s="203">
        <v>2.4</v>
      </c>
      <c r="P34" s="203">
        <v>0.9</v>
      </c>
      <c r="Q34" s="203">
        <v>9.58</v>
      </c>
      <c r="R34" s="203">
        <v>9.41</v>
      </c>
      <c r="S34" s="203">
        <v>5.8</v>
      </c>
      <c r="T34" s="203">
        <v>0</v>
      </c>
      <c r="U34" s="203">
        <v>1.67</v>
      </c>
      <c r="V34" s="203">
        <v>0.28999999999999998</v>
      </c>
      <c r="W34" s="203">
        <v>10.7</v>
      </c>
      <c r="X34" s="203">
        <v>2.12</v>
      </c>
      <c r="Y34" s="203">
        <v>0</v>
      </c>
      <c r="Z34" s="203">
        <v>32.15</v>
      </c>
      <c r="AA34" s="203">
        <v>0</v>
      </c>
      <c r="AB34" s="203">
        <v>0</v>
      </c>
      <c r="AC34" s="203">
        <v>31.13</v>
      </c>
      <c r="AD34" s="203">
        <v>12.46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101.17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4.6100000000000003</v>
      </c>
      <c r="E35" s="203">
        <v>0</v>
      </c>
      <c r="F35" s="203">
        <v>0</v>
      </c>
      <c r="G35" s="203">
        <v>15.26</v>
      </c>
      <c r="H35" s="203">
        <v>0</v>
      </c>
      <c r="I35" s="203">
        <v>31.77</v>
      </c>
      <c r="J35" s="203">
        <v>8.67</v>
      </c>
      <c r="K35" s="203">
        <v>76.06</v>
      </c>
      <c r="L35" s="203">
        <v>57.31</v>
      </c>
      <c r="M35" s="203">
        <v>2.09</v>
      </c>
      <c r="N35" s="203">
        <v>1.7</v>
      </c>
      <c r="O35" s="203">
        <v>2.4</v>
      </c>
      <c r="P35" s="203">
        <v>0.9</v>
      </c>
      <c r="Q35" s="203">
        <v>9.58</v>
      </c>
      <c r="R35" s="203">
        <v>9.77</v>
      </c>
      <c r="S35" s="203">
        <v>6.06</v>
      </c>
      <c r="T35" s="203">
        <v>0</v>
      </c>
      <c r="U35" s="203">
        <v>1.67</v>
      </c>
      <c r="V35" s="203">
        <v>0.28999999999999998</v>
      </c>
      <c r="W35" s="203">
        <v>10.7</v>
      </c>
      <c r="X35" s="203">
        <v>2.12</v>
      </c>
      <c r="Y35" s="203">
        <v>0</v>
      </c>
      <c r="Z35" s="203">
        <v>32.15</v>
      </c>
      <c r="AA35" s="203">
        <v>0</v>
      </c>
      <c r="AB35" s="203">
        <v>0</v>
      </c>
      <c r="AC35" s="203">
        <v>31.13</v>
      </c>
      <c r="AD35" s="203">
        <v>12.46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101.17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4.6100000000000003</v>
      </c>
      <c r="E36" s="203">
        <v>0</v>
      </c>
      <c r="F36" s="203">
        <v>0</v>
      </c>
      <c r="G36" s="203">
        <v>15.26</v>
      </c>
      <c r="H36" s="203">
        <v>0</v>
      </c>
      <c r="I36" s="203">
        <v>31.77</v>
      </c>
      <c r="J36" s="203">
        <v>8.67</v>
      </c>
      <c r="K36" s="203">
        <v>76.040000000000006</v>
      </c>
      <c r="L36" s="203">
        <v>57.31</v>
      </c>
      <c r="M36" s="203">
        <v>2.09</v>
      </c>
      <c r="N36" s="203">
        <v>1.7</v>
      </c>
      <c r="O36" s="203">
        <v>2.4</v>
      </c>
      <c r="P36" s="203">
        <v>0.9</v>
      </c>
      <c r="Q36" s="203">
        <v>9.58</v>
      </c>
      <c r="R36" s="203">
        <v>9.77</v>
      </c>
      <c r="S36" s="203">
        <v>6.06</v>
      </c>
      <c r="T36" s="203">
        <v>0</v>
      </c>
      <c r="U36" s="203">
        <v>1.67</v>
      </c>
      <c r="V36" s="203">
        <v>0.28999999999999998</v>
      </c>
      <c r="W36" s="203">
        <v>10.7</v>
      </c>
      <c r="X36" s="203">
        <v>2.12</v>
      </c>
      <c r="Y36" s="203">
        <v>0</v>
      </c>
      <c r="Z36" s="203">
        <v>32.15</v>
      </c>
      <c r="AA36" s="203">
        <v>0</v>
      </c>
      <c r="AB36" s="203">
        <v>0</v>
      </c>
      <c r="AC36" s="203">
        <v>31.13</v>
      </c>
      <c r="AD36" s="203">
        <v>12.46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101.17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4.6100000000000003</v>
      </c>
      <c r="E37" s="203">
        <v>0</v>
      </c>
      <c r="F37" s="203">
        <v>0</v>
      </c>
      <c r="G37" s="203">
        <v>15.26</v>
      </c>
      <c r="H37" s="203">
        <v>0</v>
      </c>
      <c r="I37" s="203">
        <v>31.77</v>
      </c>
      <c r="J37" s="203">
        <v>8.67</v>
      </c>
      <c r="K37" s="203">
        <v>76.06</v>
      </c>
      <c r="L37" s="203">
        <v>57.31</v>
      </c>
      <c r="M37" s="203">
        <v>2.09</v>
      </c>
      <c r="N37" s="203">
        <v>1.7</v>
      </c>
      <c r="O37" s="203">
        <v>2.4</v>
      </c>
      <c r="P37" s="203">
        <v>0.9</v>
      </c>
      <c r="Q37" s="203">
        <v>9.58</v>
      </c>
      <c r="R37" s="203">
        <v>9.77</v>
      </c>
      <c r="S37" s="203">
        <v>6.06</v>
      </c>
      <c r="T37" s="203">
        <v>0</v>
      </c>
      <c r="U37" s="203">
        <v>1.67</v>
      </c>
      <c r="V37" s="203">
        <v>0.28999999999999998</v>
      </c>
      <c r="W37" s="203">
        <v>10.7</v>
      </c>
      <c r="X37" s="203">
        <v>2.12</v>
      </c>
      <c r="Y37" s="203">
        <v>0</v>
      </c>
      <c r="Z37" s="203">
        <v>32.15</v>
      </c>
      <c r="AA37" s="203">
        <v>0</v>
      </c>
      <c r="AB37" s="203">
        <v>0</v>
      </c>
      <c r="AC37" s="203">
        <v>19.73</v>
      </c>
      <c r="AD37" s="203">
        <v>12.46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101.17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4.6100000000000003</v>
      </c>
      <c r="E38" s="203">
        <v>0</v>
      </c>
      <c r="F38" s="203">
        <v>0</v>
      </c>
      <c r="G38" s="203">
        <v>15.26</v>
      </c>
      <c r="H38" s="203">
        <v>0</v>
      </c>
      <c r="I38" s="203">
        <v>31.77</v>
      </c>
      <c r="J38" s="203">
        <v>8.67</v>
      </c>
      <c r="K38" s="203">
        <v>76.040000000000006</v>
      </c>
      <c r="L38" s="203">
        <v>57.31</v>
      </c>
      <c r="M38" s="203">
        <v>2.09</v>
      </c>
      <c r="N38" s="203">
        <v>1.7</v>
      </c>
      <c r="O38" s="203">
        <v>2.4</v>
      </c>
      <c r="P38" s="203">
        <v>0.9</v>
      </c>
      <c r="Q38" s="203">
        <v>9.58</v>
      </c>
      <c r="R38" s="203">
        <v>9.77</v>
      </c>
      <c r="S38" s="203">
        <v>6.06</v>
      </c>
      <c r="T38" s="203">
        <v>0</v>
      </c>
      <c r="U38" s="203">
        <v>1.67</v>
      </c>
      <c r="V38" s="203">
        <v>0.28999999999999998</v>
      </c>
      <c r="W38" s="203">
        <v>10.7</v>
      </c>
      <c r="X38" s="203">
        <v>2.12</v>
      </c>
      <c r="Y38" s="203">
        <v>0</v>
      </c>
      <c r="Z38" s="203">
        <v>32.15</v>
      </c>
      <c r="AA38" s="203">
        <v>0</v>
      </c>
      <c r="AB38" s="203">
        <v>0</v>
      </c>
      <c r="AC38" s="203">
        <v>20.37</v>
      </c>
      <c r="AD38" s="203">
        <v>12.46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101.17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4.6100000000000003</v>
      </c>
      <c r="E39" s="203">
        <v>0</v>
      </c>
      <c r="F39" s="203">
        <v>0</v>
      </c>
      <c r="G39" s="203">
        <v>15.26</v>
      </c>
      <c r="H39" s="203">
        <v>0</v>
      </c>
      <c r="I39" s="203">
        <v>31.77</v>
      </c>
      <c r="J39" s="203">
        <v>8.67</v>
      </c>
      <c r="K39" s="203">
        <v>76.040000000000006</v>
      </c>
      <c r="L39" s="203">
        <v>57.31</v>
      </c>
      <c r="M39" s="203">
        <v>2.09</v>
      </c>
      <c r="N39" s="203">
        <v>1.7</v>
      </c>
      <c r="O39" s="203">
        <v>2.4</v>
      </c>
      <c r="P39" s="203">
        <v>0.9</v>
      </c>
      <c r="Q39" s="203">
        <v>9.58</v>
      </c>
      <c r="R39" s="203">
        <v>9.77</v>
      </c>
      <c r="S39" s="203">
        <v>6.06</v>
      </c>
      <c r="T39" s="203">
        <v>0</v>
      </c>
      <c r="U39" s="203">
        <v>1.67</v>
      </c>
      <c r="V39" s="203">
        <v>0.28999999999999998</v>
      </c>
      <c r="W39" s="203">
        <v>10.7</v>
      </c>
      <c r="X39" s="203">
        <v>16.43</v>
      </c>
      <c r="Y39" s="203">
        <v>0</v>
      </c>
      <c r="Z39" s="203">
        <v>32.15</v>
      </c>
      <c r="AA39" s="203">
        <v>0</v>
      </c>
      <c r="AB39" s="203">
        <v>0</v>
      </c>
      <c r="AC39" s="203">
        <v>20.37</v>
      </c>
      <c r="AD39" s="203">
        <v>12.46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101.17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4.6100000000000003</v>
      </c>
      <c r="E40" s="203">
        <v>0</v>
      </c>
      <c r="F40" s="203">
        <v>0</v>
      </c>
      <c r="G40" s="203">
        <v>15.26</v>
      </c>
      <c r="H40" s="203">
        <v>0</v>
      </c>
      <c r="I40" s="203">
        <v>31.77</v>
      </c>
      <c r="J40" s="203">
        <v>8.67</v>
      </c>
      <c r="K40" s="203">
        <v>76.040000000000006</v>
      </c>
      <c r="L40" s="203">
        <v>57.31</v>
      </c>
      <c r="M40" s="203">
        <v>2.09</v>
      </c>
      <c r="N40" s="203">
        <v>1.7</v>
      </c>
      <c r="O40" s="203">
        <v>2.4</v>
      </c>
      <c r="P40" s="203">
        <v>0.9</v>
      </c>
      <c r="Q40" s="203">
        <v>9.58</v>
      </c>
      <c r="R40" s="203">
        <v>9.77</v>
      </c>
      <c r="S40" s="203">
        <v>6.06</v>
      </c>
      <c r="T40" s="203">
        <v>0</v>
      </c>
      <c r="U40" s="203">
        <v>1.67</v>
      </c>
      <c r="V40" s="203">
        <v>0.28999999999999998</v>
      </c>
      <c r="W40" s="203">
        <v>10.7</v>
      </c>
      <c r="X40" s="203">
        <v>26.1</v>
      </c>
      <c r="Y40" s="203">
        <v>0</v>
      </c>
      <c r="Z40" s="203">
        <v>32.15</v>
      </c>
      <c r="AA40" s="203">
        <v>0</v>
      </c>
      <c r="AB40" s="203">
        <v>0</v>
      </c>
      <c r="AC40" s="203">
        <v>20.37</v>
      </c>
      <c r="AD40" s="203">
        <v>12.46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101.17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4.6100000000000003</v>
      </c>
      <c r="E41" s="203">
        <v>0</v>
      </c>
      <c r="F41" s="203">
        <v>0</v>
      </c>
      <c r="G41" s="203">
        <v>15.26</v>
      </c>
      <c r="H41" s="203">
        <v>0</v>
      </c>
      <c r="I41" s="203">
        <v>31.77</v>
      </c>
      <c r="J41" s="203">
        <v>8.67</v>
      </c>
      <c r="K41" s="203">
        <v>76.040000000000006</v>
      </c>
      <c r="L41" s="203">
        <v>57.31</v>
      </c>
      <c r="M41" s="203">
        <v>2.09</v>
      </c>
      <c r="N41" s="203">
        <v>1.7</v>
      </c>
      <c r="O41" s="203">
        <v>2.4</v>
      </c>
      <c r="P41" s="203">
        <v>0.9</v>
      </c>
      <c r="Q41" s="203">
        <v>9.58</v>
      </c>
      <c r="R41" s="203">
        <v>9.77</v>
      </c>
      <c r="S41" s="203">
        <v>6.06</v>
      </c>
      <c r="T41" s="203">
        <v>0</v>
      </c>
      <c r="U41" s="203">
        <v>1.67</v>
      </c>
      <c r="V41" s="203">
        <v>0.28999999999999998</v>
      </c>
      <c r="W41" s="203">
        <v>10.7</v>
      </c>
      <c r="X41" s="203">
        <v>40.61</v>
      </c>
      <c r="Y41" s="203">
        <v>0</v>
      </c>
      <c r="Z41" s="203">
        <v>32.15</v>
      </c>
      <c r="AA41" s="203">
        <v>0</v>
      </c>
      <c r="AB41" s="203">
        <v>0</v>
      </c>
      <c r="AC41" s="203">
        <v>20.37</v>
      </c>
      <c r="AD41" s="203">
        <v>12.46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101.17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4.6100000000000003</v>
      </c>
      <c r="E42" s="203">
        <v>0</v>
      </c>
      <c r="F42" s="203">
        <v>0</v>
      </c>
      <c r="G42" s="203">
        <v>15.26</v>
      </c>
      <c r="H42" s="203">
        <v>0</v>
      </c>
      <c r="I42" s="203">
        <v>31.77</v>
      </c>
      <c r="J42" s="203">
        <v>8.67</v>
      </c>
      <c r="K42" s="203">
        <v>76.040000000000006</v>
      </c>
      <c r="L42" s="203">
        <v>57.31</v>
      </c>
      <c r="M42" s="203">
        <v>2.09</v>
      </c>
      <c r="N42" s="203">
        <v>1.7</v>
      </c>
      <c r="O42" s="203">
        <v>2.4</v>
      </c>
      <c r="P42" s="203">
        <v>0.9</v>
      </c>
      <c r="Q42" s="203">
        <v>9.58</v>
      </c>
      <c r="R42" s="203">
        <v>9.77</v>
      </c>
      <c r="S42" s="203">
        <v>6.06</v>
      </c>
      <c r="T42" s="203">
        <v>0</v>
      </c>
      <c r="U42" s="203">
        <v>1.67</v>
      </c>
      <c r="V42" s="203">
        <v>7.17</v>
      </c>
      <c r="W42" s="203">
        <v>10.7</v>
      </c>
      <c r="X42" s="203">
        <v>40.61</v>
      </c>
      <c r="Y42" s="203">
        <v>0</v>
      </c>
      <c r="Z42" s="203">
        <v>32.15</v>
      </c>
      <c r="AA42" s="203">
        <v>0</v>
      </c>
      <c r="AB42" s="203">
        <v>0</v>
      </c>
      <c r="AC42" s="203">
        <v>20.37</v>
      </c>
      <c r="AD42" s="203">
        <v>12.46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101.17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4.6100000000000003</v>
      </c>
      <c r="E43" s="203">
        <v>0</v>
      </c>
      <c r="F43" s="203">
        <v>0</v>
      </c>
      <c r="G43" s="203">
        <v>15.26</v>
      </c>
      <c r="H43" s="203">
        <v>0</v>
      </c>
      <c r="I43" s="203">
        <v>31.77</v>
      </c>
      <c r="J43" s="203">
        <v>3.85</v>
      </c>
      <c r="K43" s="203">
        <v>76.040000000000006</v>
      </c>
      <c r="L43" s="203">
        <v>57.31</v>
      </c>
      <c r="M43" s="203">
        <v>2.09</v>
      </c>
      <c r="N43" s="203">
        <v>1.7</v>
      </c>
      <c r="O43" s="203">
        <v>2.4</v>
      </c>
      <c r="P43" s="203">
        <v>0.9</v>
      </c>
      <c r="Q43" s="203">
        <v>9.58</v>
      </c>
      <c r="R43" s="203">
        <v>9.77</v>
      </c>
      <c r="S43" s="203">
        <v>6.06</v>
      </c>
      <c r="T43" s="203">
        <v>0</v>
      </c>
      <c r="U43" s="203">
        <v>1.67</v>
      </c>
      <c r="V43" s="203">
        <v>7.17</v>
      </c>
      <c r="W43" s="203">
        <v>10.7</v>
      </c>
      <c r="X43" s="203">
        <v>40.61</v>
      </c>
      <c r="Y43" s="203">
        <v>0</v>
      </c>
      <c r="Z43" s="203">
        <v>32.15</v>
      </c>
      <c r="AA43" s="203">
        <v>0</v>
      </c>
      <c r="AB43" s="203">
        <v>0</v>
      </c>
      <c r="AC43" s="203">
        <v>20.37</v>
      </c>
      <c r="AD43" s="203">
        <v>12.46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101.17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4.6100000000000003</v>
      </c>
      <c r="E44" s="203">
        <v>0</v>
      </c>
      <c r="F44" s="203">
        <v>0</v>
      </c>
      <c r="G44" s="203">
        <v>15.26</v>
      </c>
      <c r="H44" s="203">
        <v>0</v>
      </c>
      <c r="I44" s="203">
        <v>31.77</v>
      </c>
      <c r="J44" s="203">
        <v>3.85</v>
      </c>
      <c r="K44" s="203">
        <v>76.040000000000006</v>
      </c>
      <c r="L44" s="203">
        <v>57.31</v>
      </c>
      <c r="M44" s="203">
        <v>2.09</v>
      </c>
      <c r="N44" s="203">
        <v>1.7</v>
      </c>
      <c r="O44" s="203">
        <v>2.4</v>
      </c>
      <c r="P44" s="203">
        <v>0.9</v>
      </c>
      <c r="Q44" s="203">
        <v>9.58</v>
      </c>
      <c r="R44" s="203">
        <v>9.77</v>
      </c>
      <c r="S44" s="203">
        <v>6.06</v>
      </c>
      <c r="T44" s="203">
        <v>0</v>
      </c>
      <c r="U44" s="203">
        <v>1.67</v>
      </c>
      <c r="V44" s="203">
        <v>7.16</v>
      </c>
      <c r="W44" s="203">
        <v>10.71</v>
      </c>
      <c r="X44" s="203">
        <v>40.61</v>
      </c>
      <c r="Y44" s="203">
        <v>0</v>
      </c>
      <c r="Z44" s="203">
        <v>34.11</v>
      </c>
      <c r="AA44" s="203">
        <v>0</v>
      </c>
      <c r="AB44" s="203">
        <v>0</v>
      </c>
      <c r="AC44" s="203">
        <v>20.37</v>
      </c>
      <c r="AD44" s="203">
        <v>12.46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101.17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4.6100000000000003</v>
      </c>
      <c r="E45" s="203">
        <v>0</v>
      </c>
      <c r="F45" s="203">
        <v>0</v>
      </c>
      <c r="G45" s="203">
        <v>15.26</v>
      </c>
      <c r="H45" s="203">
        <v>0</v>
      </c>
      <c r="I45" s="203">
        <v>31.77</v>
      </c>
      <c r="J45" s="203">
        <v>3.85</v>
      </c>
      <c r="K45" s="203">
        <v>76.040000000000006</v>
      </c>
      <c r="L45" s="203">
        <v>57.31</v>
      </c>
      <c r="M45" s="203">
        <v>2.09</v>
      </c>
      <c r="N45" s="203">
        <v>1.7</v>
      </c>
      <c r="O45" s="203">
        <v>2.4</v>
      </c>
      <c r="P45" s="203">
        <v>0.9</v>
      </c>
      <c r="Q45" s="203">
        <v>9.58</v>
      </c>
      <c r="R45" s="203">
        <v>9.77</v>
      </c>
      <c r="S45" s="203">
        <v>6.06</v>
      </c>
      <c r="T45" s="203">
        <v>0</v>
      </c>
      <c r="U45" s="203">
        <v>1.67</v>
      </c>
      <c r="V45" s="203">
        <v>7.16</v>
      </c>
      <c r="W45" s="203">
        <v>10.71</v>
      </c>
      <c r="X45" s="203">
        <v>40.61</v>
      </c>
      <c r="Y45" s="203">
        <v>0</v>
      </c>
      <c r="Z45" s="203">
        <v>34.11</v>
      </c>
      <c r="AA45" s="203">
        <v>0</v>
      </c>
      <c r="AB45" s="203">
        <v>0</v>
      </c>
      <c r="AC45" s="203">
        <v>20.37</v>
      </c>
      <c r="AD45" s="203">
        <v>12.46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101.17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4.6100000000000003</v>
      </c>
      <c r="E46" s="203">
        <v>0</v>
      </c>
      <c r="F46" s="203">
        <v>0</v>
      </c>
      <c r="G46" s="203">
        <v>15.26</v>
      </c>
      <c r="H46" s="203">
        <v>0</v>
      </c>
      <c r="I46" s="203">
        <v>31.77</v>
      </c>
      <c r="J46" s="203">
        <v>3.85</v>
      </c>
      <c r="K46" s="203">
        <v>76.040000000000006</v>
      </c>
      <c r="L46" s="203">
        <v>57.31</v>
      </c>
      <c r="M46" s="203">
        <v>2.09</v>
      </c>
      <c r="N46" s="203">
        <v>1.7</v>
      </c>
      <c r="O46" s="203">
        <v>2.4</v>
      </c>
      <c r="P46" s="203">
        <v>0.9</v>
      </c>
      <c r="Q46" s="203">
        <v>9.58</v>
      </c>
      <c r="R46" s="203">
        <v>9.77</v>
      </c>
      <c r="S46" s="203">
        <v>6.06</v>
      </c>
      <c r="T46" s="203">
        <v>0</v>
      </c>
      <c r="U46" s="203">
        <v>1.67</v>
      </c>
      <c r="V46" s="203">
        <v>7.16</v>
      </c>
      <c r="W46" s="203">
        <v>10.71</v>
      </c>
      <c r="X46" s="203">
        <v>40.61</v>
      </c>
      <c r="Y46" s="203">
        <v>0</v>
      </c>
      <c r="Z46" s="203">
        <v>34.11</v>
      </c>
      <c r="AA46" s="203">
        <v>0</v>
      </c>
      <c r="AB46" s="203">
        <v>0</v>
      </c>
      <c r="AC46" s="203">
        <v>20.67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101.17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4.6100000000000003</v>
      </c>
      <c r="E47" s="203">
        <v>0</v>
      </c>
      <c r="F47" s="203">
        <v>0</v>
      </c>
      <c r="G47" s="203">
        <v>15.26</v>
      </c>
      <c r="H47" s="203">
        <v>0</v>
      </c>
      <c r="I47" s="203">
        <v>31.77</v>
      </c>
      <c r="J47" s="203">
        <v>3.85</v>
      </c>
      <c r="K47" s="203">
        <v>76.040000000000006</v>
      </c>
      <c r="L47" s="203">
        <v>57.31</v>
      </c>
      <c r="M47" s="203">
        <v>2.09</v>
      </c>
      <c r="N47" s="203">
        <v>1.7</v>
      </c>
      <c r="O47" s="203">
        <v>2.4</v>
      </c>
      <c r="P47" s="203">
        <v>0.9</v>
      </c>
      <c r="Q47" s="203">
        <v>9.58</v>
      </c>
      <c r="R47" s="203">
        <v>9.77</v>
      </c>
      <c r="S47" s="203">
        <v>6.06</v>
      </c>
      <c r="T47" s="203">
        <v>0</v>
      </c>
      <c r="U47" s="203">
        <v>1.67</v>
      </c>
      <c r="V47" s="203">
        <v>7.16</v>
      </c>
      <c r="W47" s="203">
        <v>10.71</v>
      </c>
      <c r="X47" s="203">
        <v>40.61</v>
      </c>
      <c r="Y47" s="203">
        <v>0</v>
      </c>
      <c r="Z47" s="203">
        <v>34.11</v>
      </c>
      <c r="AA47" s="203">
        <v>0</v>
      </c>
      <c r="AB47" s="203">
        <v>0</v>
      </c>
      <c r="AC47" s="203">
        <v>20.67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101.17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4.6100000000000003</v>
      </c>
      <c r="E48" s="203">
        <v>0</v>
      </c>
      <c r="F48" s="203">
        <v>0</v>
      </c>
      <c r="G48" s="203">
        <v>15.26</v>
      </c>
      <c r="H48" s="203">
        <v>0</v>
      </c>
      <c r="I48" s="203">
        <v>31.77</v>
      </c>
      <c r="J48" s="203">
        <v>3.85</v>
      </c>
      <c r="K48" s="203">
        <v>76.040000000000006</v>
      </c>
      <c r="L48" s="203">
        <v>57.31</v>
      </c>
      <c r="M48" s="203">
        <v>2.09</v>
      </c>
      <c r="N48" s="203">
        <v>1.7</v>
      </c>
      <c r="O48" s="203">
        <v>2.4</v>
      </c>
      <c r="P48" s="203">
        <v>0.9</v>
      </c>
      <c r="Q48" s="203">
        <v>9.58</v>
      </c>
      <c r="R48" s="203">
        <v>9.77</v>
      </c>
      <c r="S48" s="203">
        <v>6.06</v>
      </c>
      <c r="T48" s="203">
        <v>0</v>
      </c>
      <c r="U48" s="203">
        <v>1.67</v>
      </c>
      <c r="V48" s="203">
        <v>7.16</v>
      </c>
      <c r="W48" s="203">
        <v>10.71</v>
      </c>
      <c r="X48" s="203">
        <v>40.61</v>
      </c>
      <c r="Y48" s="203">
        <v>0</v>
      </c>
      <c r="Z48" s="203">
        <v>34.11</v>
      </c>
      <c r="AA48" s="203">
        <v>0</v>
      </c>
      <c r="AB48" s="203">
        <v>0</v>
      </c>
      <c r="AC48" s="203">
        <v>20.67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101.17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4.6100000000000003</v>
      </c>
      <c r="E49" s="203">
        <v>0</v>
      </c>
      <c r="F49" s="203">
        <v>0</v>
      </c>
      <c r="G49" s="203">
        <v>15.26</v>
      </c>
      <c r="H49" s="203">
        <v>0</v>
      </c>
      <c r="I49" s="203">
        <v>31.77</v>
      </c>
      <c r="J49" s="203">
        <v>3.85</v>
      </c>
      <c r="K49" s="203">
        <v>76.040000000000006</v>
      </c>
      <c r="L49" s="203">
        <v>57.31</v>
      </c>
      <c r="M49" s="203">
        <v>2.09</v>
      </c>
      <c r="N49" s="203">
        <v>1.7</v>
      </c>
      <c r="O49" s="203">
        <v>2.4</v>
      </c>
      <c r="P49" s="203">
        <v>0.9</v>
      </c>
      <c r="Q49" s="203">
        <v>9.58</v>
      </c>
      <c r="R49" s="203">
        <v>9.77</v>
      </c>
      <c r="S49" s="203">
        <v>6.06</v>
      </c>
      <c r="T49" s="203">
        <v>0</v>
      </c>
      <c r="U49" s="203">
        <v>1.67</v>
      </c>
      <c r="V49" s="203">
        <v>7.16</v>
      </c>
      <c r="W49" s="203">
        <v>10.71</v>
      </c>
      <c r="X49" s="203">
        <v>40.61</v>
      </c>
      <c r="Y49" s="203">
        <v>0</v>
      </c>
      <c r="Z49" s="203">
        <v>34.11</v>
      </c>
      <c r="AA49" s="203">
        <v>0</v>
      </c>
      <c r="AB49" s="203">
        <v>0</v>
      </c>
      <c r="AC49" s="203">
        <v>20.67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101.17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4.6100000000000003</v>
      </c>
      <c r="E50" s="203">
        <v>0</v>
      </c>
      <c r="F50" s="203">
        <v>0</v>
      </c>
      <c r="G50" s="203">
        <v>15.26</v>
      </c>
      <c r="H50" s="203">
        <v>0</v>
      </c>
      <c r="I50" s="203">
        <v>31.77</v>
      </c>
      <c r="J50" s="203">
        <v>3.85</v>
      </c>
      <c r="K50" s="203">
        <v>76.040000000000006</v>
      </c>
      <c r="L50" s="203">
        <v>57.31</v>
      </c>
      <c r="M50" s="203">
        <v>2.09</v>
      </c>
      <c r="N50" s="203">
        <v>1.7</v>
      </c>
      <c r="O50" s="203">
        <v>2.4</v>
      </c>
      <c r="P50" s="203">
        <v>0.9</v>
      </c>
      <c r="Q50" s="203">
        <v>9.58</v>
      </c>
      <c r="R50" s="203">
        <v>9.77</v>
      </c>
      <c r="S50" s="203">
        <v>6.06</v>
      </c>
      <c r="T50" s="203">
        <v>0</v>
      </c>
      <c r="U50" s="203">
        <v>1.67</v>
      </c>
      <c r="V50" s="203">
        <v>7.16</v>
      </c>
      <c r="W50" s="203">
        <v>10.71</v>
      </c>
      <c r="X50" s="203">
        <v>40.61</v>
      </c>
      <c r="Y50" s="203">
        <v>0</v>
      </c>
      <c r="Z50" s="203">
        <v>34.11</v>
      </c>
      <c r="AA50" s="203">
        <v>0</v>
      </c>
      <c r="AB50" s="203">
        <v>0</v>
      </c>
      <c r="AC50" s="203">
        <v>20.67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101.17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4.6100000000000003</v>
      </c>
      <c r="E51" s="203">
        <v>0</v>
      </c>
      <c r="F51" s="203">
        <v>0</v>
      </c>
      <c r="G51" s="203">
        <v>15.26</v>
      </c>
      <c r="H51" s="203">
        <v>0</v>
      </c>
      <c r="I51" s="203">
        <v>31.77</v>
      </c>
      <c r="J51" s="203">
        <v>3.85</v>
      </c>
      <c r="K51" s="203">
        <v>76.040000000000006</v>
      </c>
      <c r="L51" s="203">
        <v>57.31</v>
      </c>
      <c r="M51" s="203">
        <v>2.09</v>
      </c>
      <c r="N51" s="203">
        <v>1.7</v>
      </c>
      <c r="O51" s="203">
        <v>2.4</v>
      </c>
      <c r="P51" s="203">
        <v>0.9</v>
      </c>
      <c r="Q51" s="203">
        <v>9.58</v>
      </c>
      <c r="R51" s="203">
        <v>9.77</v>
      </c>
      <c r="S51" s="203">
        <v>6.06</v>
      </c>
      <c r="T51" s="203">
        <v>0</v>
      </c>
      <c r="U51" s="203">
        <v>1.67</v>
      </c>
      <c r="V51" s="203">
        <v>7.16</v>
      </c>
      <c r="W51" s="203">
        <v>10.71</v>
      </c>
      <c r="X51" s="203">
        <v>40.61</v>
      </c>
      <c r="Y51" s="203">
        <v>0</v>
      </c>
      <c r="Z51" s="203">
        <v>34.11</v>
      </c>
      <c r="AA51" s="203">
        <v>0</v>
      </c>
      <c r="AB51" s="203">
        <v>0</v>
      </c>
      <c r="AC51" s="203">
        <v>20.67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101.17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4.6100000000000003</v>
      </c>
      <c r="E52" s="203">
        <v>0</v>
      </c>
      <c r="F52" s="203">
        <v>0</v>
      </c>
      <c r="G52" s="203">
        <v>15.26</v>
      </c>
      <c r="H52" s="203">
        <v>0</v>
      </c>
      <c r="I52" s="203">
        <v>31.77</v>
      </c>
      <c r="J52" s="203">
        <v>3.85</v>
      </c>
      <c r="K52" s="203">
        <v>76.040000000000006</v>
      </c>
      <c r="L52" s="203">
        <v>57.31</v>
      </c>
      <c r="M52" s="203">
        <v>2.09</v>
      </c>
      <c r="N52" s="203">
        <v>1.7</v>
      </c>
      <c r="O52" s="203">
        <v>2.4</v>
      </c>
      <c r="P52" s="203">
        <v>0.9</v>
      </c>
      <c r="Q52" s="203">
        <v>9.58</v>
      </c>
      <c r="R52" s="203">
        <v>9.77</v>
      </c>
      <c r="S52" s="203">
        <v>6.06</v>
      </c>
      <c r="T52" s="203">
        <v>0</v>
      </c>
      <c r="U52" s="203">
        <v>1.67</v>
      </c>
      <c r="V52" s="203">
        <v>7.16</v>
      </c>
      <c r="W52" s="203">
        <v>10.7</v>
      </c>
      <c r="X52" s="203">
        <v>40.61</v>
      </c>
      <c r="Y52" s="203">
        <v>0</v>
      </c>
      <c r="Z52" s="203">
        <v>32.15</v>
      </c>
      <c r="AA52" s="203">
        <v>0</v>
      </c>
      <c r="AB52" s="203">
        <v>0</v>
      </c>
      <c r="AC52" s="203">
        <v>20.67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101.17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4.6100000000000003</v>
      </c>
      <c r="E53" s="203">
        <v>0</v>
      </c>
      <c r="F53" s="203">
        <v>0</v>
      </c>
      <c r="G53" s="203">
        <v>15.26</v>
      </c>
      <c r="H53" s="203">
        <v>0</v>
      </c>
      <c r="I53" s="203">
        <v>31.77</v>
      </c>
      <c r="J53" s="203">
        <v>3.85</v>
      </c>
      <c r="K53" s="203">
        <v>76.040000000000006</v>
      </c>
      <c r="L53" s="203">
        <v>57.31</v>
      </c>
      <c r="M53" s="203">
        <v>2.09</v>
      </c>
      <c r="N53" s="203">
        <v>1.7</v>
      </c>
      <c r="O53" s="203">
        <v>2.4</v>
      </c>
      <c r="P53" s="203">
        <v>0.9</v>
      </c>
      <c r="Q53" s="203">
        <v>9.58</v>
      </c>
      <c r="R53" s="203">
        <v>9.77</v>
      </c>
      <c r="S53" s="203">
        <v>6.06</v>
      </c>
      <c r="T53" s="203">
        <v>0</v>
      </c>
      <c r="U53" s="203">
        <v>1.67</v>
      </c>
      <c r="V53" s="203">
        <v>7.16</v>
      </c>
      <c r="W53" s="203">
        <v>10.7</v>
      </c>
      <c r="X53" s="203">
        <v>40.61</v>
      </c>
      <c r="Y53" s="203">
        <v>0</v>
      </c>
      <c r="Z53" s="203">
        <v>32.15</v>
      </c>
      <c r="AA53" s="203">
        <v>0</v>
      </c>
      <c r="AB53" s="203">
        <v>0</v>
      </c>
      <c r="AC53" s="203">
        <v>20.67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100.55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4.6100000000000003</v>
      </c>
      <c r="E54" s="203">
        <v>0</v>
      </c>
      <c r="F54" s="203">
        <v>0</v>
      </c>
      <c r="G54" s="203">
        <v>15.26</v>
      </c>
      <c r="H54" s="203">
        <v>0</v>
      </c>
      <c r="I54" s="203">
        <v>31.77</v>
      </c>
      <c r="J54" s="203">
        <v>3.85</v>
      </c>
      <c r="K54" s="203">
        <v>76.040000000000006</v>
      </c>
      <c r="L54" s="203">
        <v>57.31</v>
      </c>
      <c r="M54" s="203">
        <v>2.09</v>
      </c>
      <c r="N54" s="203">
        <v>1.7</v>
      </c>
      <c r="O54" s="203">
        <v>2.4</v>
      </c>
      <c r="P54" s="203">
        <v>0.9</v>
      </c>
      <c r="Q54" s="203">
        <v>9.58</v>
      </c>
      <c r="R54" s="203">
        <v>9.77</v>
      </c>
      <c r="S54" s="203">
        <v>6.06</v>
      </c>
      <c r="T54" s="203">
        <v>0</v>
      </c>
      <c r="U54" s="203">
        <v>1.67</v>
      </c>
      <c r="V54" s="203">
        <v>7.17</v>
      </c>
      <c r="W54" s="203">
        <v>10.7</v>
      </c>
      <c r="X54" s="203">
        <v>40.61</v>
      </c>
      <c r="Y54" s="203">
        <v>0</v>
      </c>
      <c r="Z54" s="203">
        <v>32.15</v>
      </c>
      <c r="AA54" s="203">
        <v>0</v>
      </c>
      <c r="AB54" s="203">
        <v>0</v>
      </c>
      <c r="AC54" s="203">
        <v>20.67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100.55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4.6100000000000003</v>
      </c>
      <c r="E55" s="203">
        <v>0</v>
      </c>
      <c r="F55" s="203">
        <v>0</v>
      </c>
      <c r="G55" s="203">
        <v>15.26</v>
      </c>
      <c r="H55" s="203">
        <v>0</v>
      </c>
      <c r="I55" s="203">
        <v>31.77</v>
      </c>
      <c r="J55" s="203">
        <v>3.85</v>
      </c>
      <c r="K55" s="203">
        <v>76.040000000000006</v>
      </c>
      <c r="L55" s="203">
        <v>57.31</v>
      </c>
      <c r="M55" s="203">
        <v>2.09</v>
      </c>
      <c r="N55" s="203">
        <v>1.7</v>
      </c>
      <c r="O55" s="203">
        <v>2.4</v>
      </c>
      <c r="P55" s="203">
        <v>0.9</v>
      </c>
      <c r="Q55" s="203">
        <v>9.58</v>
      </c>
      <c r="R55" s="203">
        <v>9.77</v>
      </c>
      <c r="S55" s="203">
        <v>6.06</v>
      </c>
      <c r="T55" s="203">
        <v>0</v>
      </c>
      <c r="U55" s="203">
        <v>1.67</v>
      </c>
      <c r="V55" s="203">
        <v>7.17</v>
      </c>
      <c r="W55" s="203">
        <v>10.7</v>
      </c>
      <c r="X55" s="203">
        <v>40.61</v>
      </c>
      <c r="Y55" s="203">
        <v>0</v>
      </c>
      <c r="Z55" s="203">
        <v>32.15</v>
      </c>
      <c r="AA55" s="203">
        <v>0</v>
      </c>
      <c r="AB55" s="203">
        <v>0</v>
      </c>
      <c r="AC55" s="203">
        <v>20.67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100.55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4.6100000000000003</v>
      </c>
      <c r="E56" s="203">
        <v>0</v>
      </c>
      <c r="F56" s="203">
        <v>0</v>
      </c>
      <c r="G56" s="203">
        <v>15.26</v>
      </c>
      <c r="H56" s="203">
        <v>0</v>
      </c>
      <c r="I56" s="203">
        <v>31.77</v>
      </c>
      <c r="J56" s="203">
        <v>3.85</v>
      </c>
      <c r="K56" s="203">
        <v>76.040000000000006</v>
      </c>
      <c r="L56" s="203">
        <v>57.31</v>
      </c>
      <c r="M56" s="203">
        <v>2.09</v>
      </c>
      <c r="N56" s="203">
        <v>1.7</v>
      </c>
      <c r="O56" s="203">
        <v>2.4</v>
      </c>
      <c r="P56" s="203">
        <v>0.9</v>
      </c>
      <c r="Q56" s="203">
        <v>9.58</v>
      </c>
      <c r="R56" s="203">
        <v>9.77</v>
      </c>
      <c r="S56" s="203">
        <v>6.06</v>
      </c>
      <c r="T56" s="203">
        <v>0</v>
      </c>
      <c r="U56" s="203">
        <v>1.67</v>
      </c>
      <c r="V56" s="203">
        <v>7.17</v>
      </c>
      <c r="W56" s="203">
        <v>10.7</v>
      </c>
      <c r="X56" s="203">
        <v>40.61</v>
      </c>
      <c r="Y56" s="203">
        <v>0</v>
      </c>
      <c r="Z56" s="203">
        <v>32.15</v>
      </c>
      <c r="AA56" s="203">
        <v>0</v>
      </c>
      <c r="AB56" s="203">
        <v>0</v>
      </c>
      <c r="AC56" s="203">
        <v>20.67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100.55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4.6100000000000003</v>
      </c>
      <c r="E57" s="203">
        <v>0</v>
      </c>
      <c r="F57" s="203">
        <v>0</v>
      </c>
      <c r="G57" s="203">
        <v>15.26</v>
      </c>
      <c r="H57" s="203">
        <v>0</v>
      </c>
      <c r="I57" s="203">
        <v>31.77</v>
      </c>
      <c r="J57" s="203">
        <v>3.85</v>
      </c>
      <c r="K57" s="203">
        <v>76.040000000000006</v>
      </c>
      <c r="L57" s="203">
        <v>57.31</v>
      </c>
      <c r="M57" s="203">
        <v>2.09</v>
      </c>
      <c r="N57" s="203">
        <v>1.7</v>
      </c>
      <c r="O57" s="203">
        <v>2.4</v>
      </c>
      <c r="P57" s="203">
        <v>0.9</v>
      </c>
      <c r="Q57" s="203">
        <v>9.58</v>
      </c>
      <c r="R57" s="203">
        <v>9.77</v>
      </c>
      <c r="S57" s="203">
        <v>6.06</v>
      </c>
      <c r="T57" s="203">
        <v>0</v>
      </c>
      <c r="U57" s="203">
        <v>1.67</v>
      </c>
      <c r="V57" s="203">
        <v>7.17</v>
      </c>
      <c r="W57" s="203">
        <v>10.7</v>
      </c>
      <c r="X57" s="203">
        <v>40.61</v>
      </c>
      <c r="Y57" s="203">
        <v>0</v>
      </c>
      <c r="Z57" s="203">
        <v>32.15</v>
      </c>
      <c r="AA57" s="203">
        <v>0</v>
      </c>
      <c r="AB57" s="203">
        <v>0</v>
      </c>
      <c r="AC57" s="203">
        <v>20.67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100.55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4.6100000000000003</v>
      </c>
      <c r="E58" s="203">
        <v>0</v>
      </c>
      <c r="F58" s="203">
        <v>0</v>
      </c>
      <c r="G58" s="203">
        <v>15.26</v>
      </c>
      <c r="H58" s="203">
        <v>0</v>
      </c>
      <c r="I58" s="203">
        <v>31.77</v>
      </c>
      <c r="J58" s="203">
        <v>3.85</v>
      </c>
      <c r="K58" s="203">
        <v>76.040000000000006</v>
      </c>
      <c r="L58" s="203">
        <v>57.31</v>
      </c>
      <c r="M58" s="203">
        <v>2.09</v>
      </c>
      <c r="N58" s="203">
        <v>1.7</v>
      </c>
      <c r="O58" s="203">
        <v>2.4</v>
      </c>
      <c r="P58" s="203">
        <v>0.9</v>
      </c>
      <c r="Q58" s="203">
        <v>9.58</v>
      </c>
      <c r="R58" s="203">
        <v>9.77</v>
      </c>
      <c r="S58" s="203">
        <v>6.06</v>
      </c>
      <c r="T58" s="203">
        <v>0</v>
      </c>
      <c r="U58" s="203">
        <v>1.67</v>
      </c>
      <c r="V58" s="203">
        <v>7.17</v>
      </c>
      <c r="W58" s="203">
        <v>10.7</v>
      </c>
      <c r="X58" s="203">
        <v>40.61</v>
      </c>
      <c r="Y58" s="203">
        <v>0</v>
      </c>
      <c r="Z58" s="203">
        <v>32.15</v>
      </c>
      <c r="AA58" s="203">
        <v>0</v>
      </c>
      <c r="AB58" s="203">
        <v>0</v>
      </c>
      <c r="AC58" s="203">
        <v>20.67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100.55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4.6100000000000003</v>
      </c>
      <c r="E59" s="203">
        <v>0</v>
      </c>
      <c r="F59" s="203">
        <v>0</v>
      </c>
      <c r="G59" s="203">
        <v>15.26</v>
      </c>
      <c r="H59" s="203">
        <v>0</v>
      </c>
      <c r="I59" s="203">
        <v>31.77</v>
      </c>
      <c r="J59" s="203">
        <v>3.85</v>
      </c>
      <c r="K59" s="203">
        <v>76.040000000000006</v>
      </c>
      <c r="L59" s="203">
        <v>57.31</v>
      </c>
      <c r="M59" s="203">
        <v>2.09</v>
      </c>
      <c r="N59" s="203">
        <v>1.7</v>
      </c>
      <c r="O59" s="203">
        <v>2.4</v>
      </c>
      <c r="P59" s="203">
        <v>0.9</v>
      </c>
      <c r="Q59" s="203">
        <v>9.58</v>
      </c>
      <c r="R59" s="203">
        <v>9.77</v>
      </c>
      <c r="S59" s="203">
        <v>6.06</v>
      </c>
      <c r="T59" s="203">
        <v>0</v>
      </c>
      <c r="U59" s="203">
        <v>1.67</v>
      </c>
      <c r="V59" s="203">
        <v>7.17</v>
      </c>
      <c r="W59" s="203">
        <v>10.7</v>
      </c>
      <c r="X59" s="203">
        <v>40.61</v>
      </c>
      <c r="Y59" s="203">
        <v>0</v>
      </c>
      <c r="Z59" s="203">
        <v>32.15</v>
      </c>
      <c r="AA59" s="203">
        <v>0</v>
      </c>
      <c r="AB59" s="203">
        <v>0</v>
      </c>
      <c r="AC59" s="203">
        <v>20.67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100.55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4.6100000000000003</v>
      </c>
      <c r="E60" s="203">
        <v>0</v>
      </c>
      <c r="F60" s="203">
        <v>0</v>
      </c>
      <c r="G60" s="203">
        <v>15.26</v>
      </c>
      <c r="H60" s="203">
        <v>0</v>
      </c>
      <c r="I60" s="203">
        <v>31.77</v>
      </c>
      <c r="J60" s="203">
        <v>3.85</v>
      </c>
      <c r="K60" s="203">
        <v>76.040000000000006</v>
      </c>
      <c r="L60" s="203">
        <v>57.31</v>
      </c>
      <c r="M60" s="203">
        <v>2.09</v>
      </c>
      <c r="N60" s="203">
        <v>1.7</v>
      </c>
      <c r="O60" s="203">
        <v>2.4</v>
      </c>
      <c r="P60" s="203">
        <v>0.9</v>
      </c>
      <c r="Q60" s="203">
        <v>9.58</v>
      </c>
      <c r="R60" s="203">
        <v>9.77</v>
      </c>
      <c r="S60" s="203">
        <v>6.06</v>
      </c>
      <c r="T60" s="203">
        <v>0</v>
      </c>
      <c r="U60" s="203">
        <v>1.67</v>
      </c>
      <c r="V60" s="203">
        <v>7.17</v>
      </c>
      <c r="W60" s="203">
        <v>10.7</v>
      </c>
      <c r="X60" s="203">
        <v>40.61</v>
      </c>
      <c r="Y60" s="203">
        <v>0</v>
      </c>
      <c r="Z60" s="203">
        <v>32.15</v>
      </c>
      <c r="AA60" s="203">
        <v>0</v>
      </c>
      <c r="AB60" s="203">
        <v>0</v>
      </c>
      <c r="AC60" s="203">
        <v>20.67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100.55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4.6100000000000003</v>
      </c>
      <c r="E61" s="203">
        <v>0</v>
      </c>
      <c r="F61" s="203">
        <v>0</v>
      </c>
      <c r="G61" s="203">
        <v>15.26</v>
      </c>
      <c r="H61" s="203">
        <v>0</v>
      </c>
      <c r="I61" s="203">
        <v>31.77</v>
      </c>
      <c r="J61" s="203">
        <v>3.85</v>
      </c>
      <c r="K61" s="203">
        <v>76.040000000000006</v>
      </c>
      <c r="L61" s="203">
        <v>57.31</v>
      </c>
      <c r="M61" s="203">
        <v>2.09</v>
      </c>
      <c r="N61" s="203">
        <v>1.7</v>
      </c>
      <c r="O61" s="203">
        <v>2.4</v>
      </c>
      <c r="P61" s="203">
        <v>0.9</v>
      </c>
      <c r="Q61" s="203">
        <v>9.58</v>
      </c>
      <c r="R61" s="203">
        <v>9.77</v>
      </c>
      <c r="S61" s="203">
        <v>6.06</v>
      </c>
      <c r="T61" s="203">
        <v>0</v>
      </c>
      <c r="U61" s="203">
        <v>1.67</v>
      </c>
      <c r="V61" s="203">
        <v>7.17</v>
      </c>
      <c r="W61" s="203">
        <v>10.7</v>
      </c>
      <c r="X61" s="203">
        <v>40.61</v>
      </c>
      <c r="Y61" s="203">
        <v>0</v>
      </c>
      <c r="Z61" s="203">
        <v>32.15</v>
      </c>
      <c r="AA61" s="203">
        <v>0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100.55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4.6100000000000003</v>
      </c>
      <c r="E62" s="203">
        <v>0</v>
      </c>
      <c r="F62" s="203">
        <v>0</v>
      </c>
      <c r="G62" s="203">
        <v>15.26</v>
      </c>
      <c r="H62" s="203">
        <v>0</v>
      </c>
      <c r="I62" s="203">
        <v>31.77</v>
      </c>
      <c r="J62" s="203">
        <v>3.85</v>
      </c>
      <c r="K62" s="203">
        <v>76.040000000000006</v>
      </c>
      <c r="L62" s="203">
        <v>57.31</v>
      </c>
      <c r="M62" s="203">
        <v>2.09</v>
      </c>
      <c r="N62" s="203">
        <v>1.7</v>
      </c>
      <c r="O62" s="203">
        <v>2.4</v>
      </c>
      <c r="P62" s="203">
        <v>0.9</v>
      </c>
      <c r="Q62" s="203">
        <v>9.58</v>
      </c>
      <c r="R62" s="203">
        <v>9.77</v>
      </c>
      <c r="S62" s="203">
        <v>6.06</v>
      </c>
      <c r="T62" s="203">
        <v>0</v>
      </c>
      <c r="U62" s="203">
        <v>1.67</v>
      </c>
      <c r="V62" s="203">
        <v>7.16</v>
      </c>
      <c r="W62" s="203">
        <v>10.71</v>
      </c>
      <c r="X62" s="203">
        <v>40.61</v>
      </c>
      <c r="Y62" s="203">
        <v>0</v>
      </c>
      <c r="Z62" s="203">
        <v>34.11</v>
      </c>
      <c r="AA62" s="203">
        <v>0</v>
      </c>
      <c r="AB62" s="203">
        <v>0</v>
      </c>
      <c r="AC62" s="203">
        <v>21.97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100.55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4.6100000000000003</v>
      </c>
      <c r="E63" s="203">
        <v>0</v>
      </c>
      <c r="F63" s="203">
        <v>0</v>
      </c>
      <c r="G63" s="203">
        <v>15.26</v>
      </c>
      <c r="H63" s="203">
        <v>0</v>
      </c>
      <c r="I63" s="203">
        <v>31.77</v>
      </c>
      <c r="J63" s="203">
        <v>3.85</v>
      </c>
      <c r="K63" s="203">
        <v>76</v>
      </c>
      <c r="L63" s="203">
        <v>57.31</v>
      </c>
      <c r="M63" s="203">
        <v>2.09</v>
      </c>
      <c r="N63" s="203">
        <v>1.7</v>
      </c>
      <c r="O63" s="203">
        <v>2.4</v>
      </c>
      <c r="P63" s="203">
        <v>0.9</v>
      </c>
      <c r="Q63" s="203">
        <v>9.58</v>
      </c>
      <c r="R63" s="203">
        <v>9.49</v>
      </c>
      <c r="S63" s="203">
        <v>5.84</v>
      </c>
      <c r="T63" s="203">
        <v>0</v>
      </c>
      <c r="U63" s="203">
        <v>1.67</v>
      </c>
      <c r="V63" s="203">
        <v>7.16</v>
      </c>
      <c r="W63" s="203">
        <v>10.71</v>
      </c>
      <c r="X63" s="203">
        <v>40.61</v>
      </c>
      <c r="Y63" s="203">
        <v>0</v>
      </c>
      <c r="Z63" s="203">
        <v>34.11</v>
      </c>
      <c r="AA63" s="203">
        <v>0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100.55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4.6100000000000003</v>
      </c>
      <c r="E64" s="203">
        <v>0</v>
      </c>
      <c r="F64" s="203">
        <v>0</v>
      </c>
      <c r="G64" s="203">
        <v>15.26</v>
      </c>
      <c r="H64" s="203">
        <v>0</v>
      </c>
      <c r="I64" s="203">
        <v>31.77</v>
      </c>
      <c r="J64" s="203">
        <v>3.85</v>
      </c>
      <c r="K64" s="203">
        <v>75.989999999999995</v>
      </c>
      <c r="L64" s="203">
        <v>57.31</v>
      </c>
      <c r="M64" s="203">
        <v>2.09</v>
      </c>
      <c r="N64" s="203">
        <v>1.7</v>
      </c>
      <c r="O64" s="203">
        <v>2.4</v>
      </c>
      <c r="P64" s="203">
        <v>0.9</v>
      </c>
      <c r="Q64" s="203">
        <v>9.58</v>
      </c>
      <c r="R64" s="203">
        <v>9.49</v>
      </c>
      <c r="S64" s="203">
        <v>5.84</v>
      </c>
      <c r="T64" s="203">
        <v>0</v>
      </c>
      <c r="U64" s="203">
        <v>1.67</v>
      </c>
      <c r="V64" s="203">
        <v>7.16</v>
      </c>
      <c r="W64" s="203">
        <v>10.71</v>
      </c>
      <c r="X64" s="203">
        <v>40.61</v>
      </c>
      <c r="Y64" s="203">
        <v>0</v>
      </c>
      <c r="Z64" s="203">
        <v>34.11</v>
      </c>
      <c r="AA64" s="203">
        <v>0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100.55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4.6100000000000003</v>
      </c>
      <c r="E65" s="203">
        <v>0</v>
      </c>
      <c r="F65" s="203">
        <v>0</v>
      </c>
      <c r="G65" s="203">
        <v>15.26</v>
      </c>
      <c r="H65" s="203">
        <v>0</v>
      </c>
      <c r="I65" s="203">
        <v>31.77</v>
      </c>
      <c r="J65" s="203">
        <v>3.85</v>
      </c>
      <c r="K65" s="203">
        <v>76</v>
      </c>
      <c r="L65" s="203">
        <v>57.31</v>
      </c>
      <c r="M65" s="203">
        <v>2.09</v>
      </c>
      <c r="N65" s="203">
        <v>1.7</v>
      </c>
      <c r="O65" s="203">
        <v>2.4</v>
      </c>
      <c r="P65" s="203">
        <v>0.9</v>
      </c>
      <c r="Q65" s="203">
        <v>9.58</v>
      </c>
      <c r="R65" s="203">
        <v>9.49</v>
      </c>
      <c r="S65" s="203">
        <v>5.84</v>
      </c>
      <c r="T65" s="203">
        <v>0</v>
      </c>
      <c r="U65" s="203">
        <v>1.67</v>
      </c>
      <c r="V65" s="203">
        <v>7.16</v>
      </c>
      <c r="W65" s="203">
        <v>10.71</v>
      </c>
      <c r="X65" s="203">
        <v>40.61</v>
      </c>
      <c r="Y65" s="203">
        <v>0</v>
      </c>
      <c r="Z65" s="203">
        <v>34.11</v>
      </c>
      <c r="AA65" s="203">
        <v>0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100.55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4.6100000000000003</v>
      </c>
      <c r="E66" s="203">
        <v>0</v>
      </c>
      <c r="F66" s="203">
        <v>0</v>
      </c>
      <c r="G66" s="203">
        <v>15.26</v>
      </c>
      <c r="H66" s="203">
        <v>0</v>
      </c>
      <c r="I66" s="203">
        <v>31.77</v>
      </c>
      <c r="J66" s="203">
        <v>3.85</v>
      </c>
      <c r="K66" s="203">
        <v>75.989999999999995</v>
      </c>
      <c r="L66" s="203">
        <v>57.31</v>
      </c>
      <c r="M66" s="203">
        <v>2.09</v>
      </c>
      <c r="N66" s="203">
        <v>1.7</v>
      </c>
      <c r="O66" s="203">
        <v>2.4</v>
      </c>
      <c r="P66" s="203">
        <v>0.9</v>
      </c>
      <c r="Q66" s="203">
        <v>9.58</v>
      </c>
      <c r="R66" s="203">
        <v>9.49</v>
      </c>
      <c r="S66" s="203">
        <v>5.84</v>
      </c>
      <c r="T66" s="203">
        <v>0</v>
      </c>
      <c r="U66" s="203">
        <v>1.67</v>
      </c>
      <c r="V66" s="203">
        <v>7.16</v>
      </c>
      <c r="W66" s="203">
        <v>10.71</v>
      </c>
      <c r="X66" s="203">
        <v>40.61</v>
      </c>
      <c r="Y66" s="203">
        <v>0</v>
      </c>
      <c r="Z66" s="203">
        <v>34.11</v>
      </c>
      <c r="AA66" s="203">
        <v>0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100.55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4.6100000000000003</v>
      </c>
      <c r="E67" s="203">
        <v>0</v>
      </c>
      <c r="F67" s="203">
        <v>0</v>
      </c>
      <c r="G67" s="203">
        <v>15.26</v>
      </c>
      <c r="H67" s="203">
        <v>0</v>
      </c>
      <c r="I67" s="203">
        <v>31.77</v>
      </c>
      <c r="J67" s="203">
        <v>3.85</v>
      </c>
      <c r="K67" s="203">
        <v>75.989999999999995</v>
      </c>
      <c r="L67" s="203">
        <v>57.31</v>
      </c>
      <c r="M67" s="203">
        <v>2.09</v>
      </c>
      <c r="N67" s="203">
        <v>1.7</v>
      </c>
      <c r="O67" s="203">
        <v>2.4</v>
      </c>
      <c r="P67" s="203">
        <v>0.9</v>
      </c>
      <c r="Q67" s="203">
        <v>9.58</v>
      </c>
      <c r="R67" s="203">
        <v>9.49</v>
      </c>
      <c r="S67" s="203">
        <v>5.84</v>
      </c>
      <c r="T67" s="203">
        <v>0</v>
      </c>
      <c r="U67" s="203">
        <v>1.67</v>
      </c>
      <c r="V67" s="203">
        <v>7.16</v>
      </c>
      <c r="W67" s="203">
        <v>10.71</v>
      </c>
      <c r="X67" s="203">
        <v>40.61</v>
      </c>
      <c r="Y67" s="203">
        <v>0</v>
      </c>
      <c r="Z67" s="203">
        <v>34.11</v>
      </c>
      <c r="AA67" s="203">
        <v>0</v>
      </c>
      <c r="AB67" s="203">
        <v>0</v>
      </c>
      <c r="AC67" s="203">
        <v>21.32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100.55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4.6100000000000003</v>
      </c>
      <c r="E68" s="203">
        <v>0</v>
      </c>
      <c r="F68" s="203">
        <v>0</v>
      </c>
      <c r="G68" s="203">
        <v>15.26</v>
      </c>
      <c r="H68" s="203">
        <v>0</v>
      </c>
      <c r="I68" s="203">
        <v>31.77</v>
      </c>
      <c r="J68" s="203">
        <v>3.85</v>
      </c>
      <c r="K68" s="203">
        <v>75.989999999999995</v>
      </c>
      <c r="L68" s="203">
        <v>57.31</v>
      </c>
      <c r="M68" s="203">
        <v>2.09</v>
      </c>
      <c r="N68" s="203">
        <v>1.7</v>
      </c>
      <c r="O68" s="203">
        <v>2.4</v>
      </c>
      <c r="P68" s="203">
        <v>0.9</v>
      </c>
      <c r="Q68" s="203">
        <v>9.58</v>
      </c>
      <c r="R68" s="203">
        <v>9.49</v>
      </c>
      <c r="S68" s="203">
        <v>5.84</v>
      </c>
      <c r="T68" s="203">
        <v>0</v>
      </c>
      <c r="U68" s="203">
        <v>1.67</v>
      </c>
      <c r="V68" s="203">
        <v>7.16</v>
      </c>
      <c r="W68" s="203">
        <v>10.71</v>
      </c>
      <c r="X68" s="203">
        <v>40.61</v>
      </c>
      <c r="Y68" s="203">
        <v>0</v>
      </c>
      <c r="Z68" s="203">
        <v>34.11</v>
      </c>
      <c r="AA68" s="203">
        <v>0</v>
      </c>
      <c r="AB68" s="203">
        <v>0</v>
      </c>
      <c r="AC68" s="203">
        <v>21.32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100.55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4.6100000000000003</v>
      </c>
      <c r="E69" s="203">
        <v>0</v>
      </c>
      <c r="F69" s="203">
        <v>0</v>
      </c>
      <c r="G69" s="203">
        <v>15.26</v>
      </c>
      <c r="H69" s="203">
        <v>0</v>
      </c>
      <c r="I69" s="203">
        <v>31.77</v>
      </c>
      <c r="J69" s="203">
        <v>3.85</v>
      </c>
      <c r="K69" s="203">
        <v>75.989999999999995</v>
      </c>
      <c r="L69" s="203">
        <v>57.31</v>
      </c>
      <c r="M69" s="203">
        <v>2.09</v>
      </c>
      <c r="N69" s="203">
        <v>1.7</v>
      </c>
      <c r="O69" s="203">
        <v>2.4</v>
      </c>
      <c r="P69" s="203">
        <v>0.9</v>
      </c>
      <c r="Q69" s="203">
        <v>9.58</v>
      </c>
      <c r="R69" s="203">
        <v>9.49</v>
      </c>
      <c r="S69" s="203">
        <v>5.84</v>
      </c>
      <c r="T69" s="203">
        <v>0</v>
      </c>
      <c r="U69" s="203">
        <v>1.67</v>
      </c>
      <c r="V69" s="203">
        <v>9.1</v>
      </c>
      <c r="W69" s="203">
        <v>15.54</v>
      </c>
      <c r="X69" s="203">
        <v>50.28</v>
      </c>
      <c r="Y69" s="203">
        <v>0</v>
      </c>
      <c r="Z69" s="203">
        <v>35.22</v>
      </c>
      <c r="AA69" s="203">
        <v>0</v>
      </c>
      <c r="AB69" s="203">
        <v>0</v>
      </c>
      <c r="AC69" s="203">
        <v>21.32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100.55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4.6100000000000003</v>
      </c>
      <c r="E70" s="203">
        <v>0</v>
      </c>
      <c r="F70" s="203">
        <v>0</v>
      </c>
      <c r="G70" s="203">
        <v>15.26</v>
      </c>
      <c r="H70" s="203">
        <v>0</v>
      </c>
      <c r="I70" s="203">
        <v>31.77</v>
      </c>
      <c r="J70" s="203">
        <v>3.85</v>
      </c>
      <c r="K70" s="203">
        <v>75.989999999999995</v>
      </c>
      <c r="L70" s="203">
        <v>57.31</v>
      </c>
      <c r="M70" s="203">
        <v>2.09</v>
      </c>
      <c r="N70" s="203">
        <v>1.7</v>
      </c>
      <c r="O70" s="203">
        <v>2.4</v>
      </c>
      <c r="P70" s="203">
        <v>0.9</v>
      </c>
      <c r="Q70" s="203">
        <v>9.58</v>
      </c>
      <c r="R70" s="203">
        <v>9.49</v>
      </c>
      <c r="S70" s="203">
        <v>5.84</v>
      </c>
      <c r="T70" s="203">
        <v>0</v>
      </c>
      <c r="U70" s="203">
        <v>1.67</v>
      </c>
      <c r="V70" s="203">
        <v>9.1</v>
      </c>
      <c r="W70" s="203">
        <v>15.54</v>
      </c>
      <c r="X70" s="203">
        <v>50.28</v>
      </c>
      <c r="Y70" s="203">
        <v>0</v>
      </c>
      <c r="Z70" s="203">
        <v>35.22</v>
      </c>
      <c r="AA70" s="203">
        <v>0</v>
      </c>
      <c r="AB70" s="203">
        <v>0</v>
      </c>
      <c r="AC70" s="203">
        <v>21.32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100.55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4.6100000000000003</v>
      </c>
      <c r="E71" s="203">
        <v>0</v>
      </c>
      <c r="F71" s="203">
        <v>0</v>
      </c>
      <c r="G71" s="203">
        <v>15.26</v>
      </c>
      <c r="H71" s="203">
        <v>0</v>
      </c>
      <c r="I71" s="203">
        <v>31.77</v>
      </c>
      <c r="J71" s="203">
        <v>3.85</v>
      </c>
      <c r="K71" s="203">
        <v>76.87</v>
      </c>
      <c r="L71" s="203">
        <v>57.6</v>
      </c>
      <c r="M71" s="203">
        <v>2.09</v>
      </c>
      <c r="N71" s="203">
        <v>1.7</v>
      </c>
      <c r="O71" s="203">
        <v>2.4</v>
      </c>
      <c r="P71" s="203">
        <v>0.9</v>
      </c>
      <c r="Q71" s="203">
        <v>9.58</v>
      </c>
      <c r="R71" s="203">
        <v>12.21</v>
      </c>
      <c r="S71" s="203">
        <v>9.36</v>
      </c>
      <c r="T71" s="203">
        <v>0</v>
      </c>
      <c r="U71" s="203">
        <v>1.67</v>
      </c>
      <c r="V71" s="203">
        <v>9.1</v>
      </c>
      <c r="W71" s="203">
        <v>15.54</v>
      </c>
      <c r="X71" s="203">
        <v>50.28</v>
      </c>
      <c r="Y71" s="203">
        <v>0</v>
      </c>
      <c r="Z71" s="203">
        <v>35.36</v>
      </c>
      <c r="AA71" s="203">
        <v>0</v>
      </c>
      <c r="AB71" s="203">
        <v>0</v>
      </c>
      <c r="AC71" s="203">
        <v>21.32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100.55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4.6100000000000003</v>
      </c>
      <c r="E72" s="203">
        <v>0</v>
      </c>
      <c r="F72" s="203">
        <v>0</v>
      </c>
      <c r="G72" s="203">
        <v>15.26</v>
      </c>
      <c r="H72" s="203">
        <v>0</v>
      </c>
      <c r="I72" s="203">
        <v>31.77</v>
      </c>
      <c r="J72" s="203">
        <v>3.85</v>
      </c>
      <c r="K72" s="203">
        <v>76.87</v>
      </c>
      <c r="L72" s="203">
        <v>59.26</v>
      </c>
      <c r="M72" s="203">
        <v>2.09</v>
      </c>
      <c r="N72" s="203">
        <v>1.7</v>
      </c>
      <c r="O72" s="203">
        <v>2.4</v>
      </c>
      <c r="P72" s="203">
        <v>0.9</v>
      </c>
      <c r="Q72" s="203">
        <v>9.58</v>
      </c>
      <c r="R72" s="203">
        <v>12.21</v>
      </c>
      <c r="S72" s="203">
        <v>9.34</v>
      </c>
      <c r="T72" s="203">
        <v>0</v>
      </c>
      <c r="U72" s="203">
        <v>1.67</v>
      </c>
      <c r="V72" s="203">
        <v>9.1</v>
      </c>
      <c r="W72" s="203">
        <v>15.54</v>
      </c>
      <c r="X72" s="203">
        <v>50.28</v>
      </c>
      <c r="Y72" s="203">
        <v>0</v>
      </c>
      <c r="Z72" s="203">
        <v>35.36</v>
      </c>
      <c r="AA72" s="203">
        <v>0</v>
      </c>
      <c r="AB72" s="203">
        <v>0</v>
      </c>
      <c r="AC72" s="203">
        <v>21.32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100.55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4.6100000000000003</v>
      </c>
      <c r="E73" s="203">
        <v>0</v>
      </c>
      <c r="F73" s="203">
        <v>0</v>
      </c>
      <c r="G73" s="203">
        <v>15.26</v>
      </c>
      <c r="H73" s="203">
        <v>0</v>
      </c>
      <c r="I73" s="203">
        <v>31.77</v>
      </c>
      <c r="J73" s="203">
        <v>3.85</v>
      </c>
      <c r="K73" s="203">
        <v>80.790000000000006</v>
      </c>
      <c r="L73" s="203">
        <v>59.26</v>
      </c>
      <c r="M73" s="203">
        <v>2.09</v>
      </c>
      <c r="N73" s="203">
        <v>1.7</v>
      </c>
      <c r="O73" s="203">
        <v>2.4</v>
      </c>
      <c r="P73" s="203">
        <v>0.9</v>
      </c>
      <c r="Q73" s="203">
        <v>9.58</v>
      </c>
      <c r="R73" s="203">
        <v>18.62</v>
      </c>
      <c r="S73" s="203">
        <v>11.59</v>
      </c>
      <c r="T73" s="203">
        <v>0</v>
      </c>
      <c r="U73" s="203">
        <v>1.67</v>
      </c>
      <c r="V73" s="203">
        <v>9.1</v>
      </c>
      <c r="W73" s="203">
        <v>15.54</v>
      </c>
      <c r="X73" s="203">
        <v>50.35</v>
      </c>
      <c r="Y73" s="203">
        <v>0</v>
      </c>
      <c r="Z73" s="203">
        <v>35.36</v>
      </c>
      <c r="AA73" s="203">
        <v>0</v>
      </c>
      <c r="AB73" s="203">
        <v>0</v>
      </c>
      <c r="AC73" s="203">
        <v>21.32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100.55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4.6100000000000003</v>
      </c>
      <c r="E74" s="203">
        <v>0</v>
      </c>
      <c r="F74" s="203">
        <v>0</v>
      </c>
      <c r="G74" s="203">
        <v>15.26</v>
      </c>
      <c r="H74" s="203">
        <v>0</v>
      </c>
      <c r="I74" s="203">
        <v>31.77</v>
      </c>
      <c r="J74" s="203">
        <v>3.85</v>
      </c>
      <c r="K74" s="203">
        <v>80.790000000000006</v>
      </c>
      <c r="L74" s="203">
        <v>59.26</v>
      </c>
      <c r="M74" s="203">
        <v>2.09</v>
      </c>
      <c r="N74" s="203">
        <v>1.7</v>
      </c>
      <c r="O74" s="203">
        <v>2.4</v>
      </c>
      <c r="P74" s="203">
        <v>0.9</v>
      </c>
      <c r="Q74" s="203">
        <v>9.58</v>
      </c>
      <c r="R74" s="203">
        <v>18.62</v>
      </c>
      <c r="S74" s="203">
        <v>11.59</v>
      </c>
      <c r="T74" s="203">
        <v>0</v>
      </c>
      <c r="U74" s="203">
        <v>1.67</v>
      </c>
      <c r="V74" s="203">
        <v>0.3</v>
      </c>
      <c r="W74" s="203">
        <v>15.54</v>
      </c>
      <c r="X74" s="203">
        <v>10.18</v>
      </c>
      <c r="Y74" s="203">
        <v>0</v>
      </c>
      <c r="Z74" s="203">
        <v>35.36</v>
      </c>
      <c r="AA74" s="203">
        <v>0</v>
      </c>
      <c r="AB74" s="203">
        <v>0</v>
      </c>
      <c r="AC74" s="203">
        <v>21.32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100.55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4.6100000000000003</v>
      </c>
      <c r="E75" s="203">
        <v>0</v>
      </c>
      <c r="F75" s="203">
        <v>0</v>
      </c>
      <c r="G75" s="203">
        <v>15.26</v>
      </c>
      <c r="H75" s="203">
        <v>0</v>
      </c>
      <c r="I75" s="203">
        <v>31.77</v>
      </c>
      <c r="J75" s="203">
        <v>3.85</v>
      </c>
      <c r="K75" s="203">
        <v>80.790000000000006</v>
      </c>
      <c r="L75" s="203">
        <v>57.91</v>
      </c>
      <c r="M75" s="203">
        <v>2.09</v>
      </c>
      <c r="N75" s="203">
        <v>1.7</v>
      </c>
      <c r="O75" s="203">
        <v>2.4</v>
      </c>
      <c r="P75" s="203">
        <v>0.9</v>
      </c>
      <c r="Q75" s="203">
        <v>9.58</v>
      </c>
      <c r="R75" s="203">
        <v>18.62</v>
      </c>
      <c r="S75" s="203">
        <v>11.59</v>
      </c>
      <c r="T75" s="203">
        <v>0</v>
      </c>
      <c r="U75" s="203">
        <v>1.67</v>
      </c>
      <c r="V75" s="203">
        <v>0.3</v>
      </c>
      <c r="W75" s="203">
        <v>0.66</v>
      </c>
      <c r="X75" s="203">
        <v>2.12</v>
      </c>
      <c r="Y75" s="203">
        <v>0</v>
      </c>
      <c r="Z75" s="203">
        <v>3.01</v>
      </c>
      <c r="AA75" s="203">
        <v>0</v>
      </c>
      <c r="AB75" s="203">
        <v>0</v>
      </c>
      <c r="AC75" s="203">
        <v>21.32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100.55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4.6100000000000003</v>
      </c>
      <c r="E76" s="203">
        <v>0</v>
      </c>
      <c r="F76" s="203">
        <v>0</v>
      </c>
      <c r="G76" s="203">
        <v>15.26</v>
      </c>
      <c r="H76" s="203">
        <v>0</v>
      </c>
      <c r="I76" s="203">
        <v>31.77</v>
      </c>
      <c r="J76" s="203">
        <v>3.85</v>
      </c>
      <c r="K76" s="203">
        <v>80.790000000000006</v>
      </c>
      <c r="L76" s="203">
        <v>59.26</v>
      </c>
      <c r="M76" s="203">
        <v>2.09</v>
      </c>
      <c r="N76" s="203">
        <v>1.7</v>
      </c>
      <c r="O76" s="203">
        <v>2.4</v>
      </c>
      <c r="P76" s="203">
        <v>0.9</v>
      </c>
      <c r="Q76" s="203">
        <v>9.58</v>
      </c>
      <c r="R76" s="203">
        <v>0.61</v>
      </c>
      <c r="S76" s="203">
        <v>0.38</v>
      </c>
      <c r="T76" s="203">
        <v>0</v>
      </c>
      <c r="U76" s="203">
        <v>1.67</v>
      </c>
      <c r="V76" s="203">
        <v>0.3</v>
      </c>
      <c r="W76" s="203">
        <v>0.66</v>
      </c>
      <c r="X76" s="203">
        <v>2.12</v>
      </c>
      <c r="Y76" s="203">
        <v>0</v>
      </c>
      <c r="Z76" s="203">
        <v>3.01</v>
      </c>
      <c r="AA76" s="203">
        <v>0</v>
      </c>
      <c r="AB76" s="203">
        <v>0</v>
      </c>
      <c r="AC76" s="203">
        <v>20.67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100.55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4.6100000000000003</v>
      </c>
      <c r="E77" s="203">
        <v>0</v>
      </c>
      <c r="F77" s="203">
        <v>0</v>
      </c>
      <c r="G77" s="203">
        <v>15.26</v>
      </c>
      <c r="H77" s="203">
        <v>0</v>
      </c>
      <c r="I77" s="203">
        <v>31.77</v>
      </c>
      <c r="J77" s="203">
        <v>3.85</v>
      </c>
      <c r="K77" s="203">
        <v>5.26</v>
      </c>
      <c r="L77" s="203">
        <v>59.26</v>
      </c>
      <c r="M77" s="203">
        <v>2.09</v>
      </c>
      <c r="N77" s="203">
        <v>1.7</v>
      </c>
      <c r="O77" s="203">
        <v>2.4</v>
      </c>
      <c r="P77" s="203">
        <v>0.9</v>
      </c>
      <c r="Q77" s="203">
        <v>9.58</v>
      </c>
      <c r="R77" s="203">
        <v>0.61</v>
      </c>
      <c r="S77" s="203">
        <v>0.38</v>
      </c>
      <c r="T77" s="203">
        <v>0</v>
      </c>
      <c r="U77" s="203">
        <v>1.67</v>
      </c>
      <c r="V77" s="203">
        <v>0.3</v>
      </c>
      <c r="W77" s="203">
        <v>0.66</v>
      </c>
      <c r="X77" s="203">
        <v>2.12</v>
      </c>
      <c r="Y77" s="203">
        <v>0</v>
      </c>
      <c r="Z77" s="203">
        <v>3.01</v>
      </c>
      <c r="AA77" s="203">
        <v>0</v>
      </c>
      <c r="AB77" s="203">
        <v>0</v>
      </c>
      <c r="AC77" s="203">
        <v>20.67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100.55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4.6100000000000003</v>
      </c>
      <c r="E78" s="203">
        <v>0</v>
      </c>
      <c r="F78" s="203">
        <v>0</v>
      </c>
      <c r="G78" s="203">
        <v>15.26</v>
      </c>
      <c r="H78" s="203">
        <v>0</v>
      </c>
      <c r="I78" s="203">
        <v>31.77</v>
      </c>
      <c r="J78" s="203">
        <v>3.85</v>
      </c>
      <c r="K78" s="203">
        <v>5.26</v>
      </c>
      <c r="L78" s="203">
        <v>4.1500000000000004</v>
      </c>
      <c r="M78" s="203">
        <v>2.09</v>
      </c>
      <c r="N78" s="203">
        <v>1.7</v>
      </c>
      <c r="O78" s="203">
        <v>2.4</v>
      </c>
      <c r="P78" s="203">
        <v>0.9</v>
      </c>
      <c r="Q78" s="203">
        <v>9.58</v>
      </c>
      <c r="R78" s="203">
        <v>0.61</v>
      </c>
      <c r="S78" s="203">
        <v>0.38</v>
      </c>
      <c r="T78" s="203">
        <v>0</v>
      </c>
      <c r="U78" s="203">
        <v>1.67</v>
      </c>
      <c r="V78" s="203">
        <v>0.3</v>
      </c>
      <c r="W78" s="203">
        <v>0.66</v>
      </c>
      <c r="X78" s="203">
        <v>2.12</v>
      </c>
      <c r="Y78" s="203">
        <v>0</v>
      </c>
      <c r="Z78" s="203">
        <v>3.01</v>
      </c>
      <c r="AA78" s="203">
        <v>0</v>
      </c>
      <c r="AB78" s="203">
        <v>0</v>
      </c>
      <c r="AC78" s="203">
        <v>20.67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100.55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4.6100000000000003</v>
      </c>
      <c r="E79" s="203">
        <v>0</v>
      </c>
      <c r="F79" s="203">
        <v>0</v>
      </c>
      <c r="G79" s="203">
        <v>15.26</v>
      </c>
      <c r="H79" s="203">
        <v>0</v>
      </c>
      <c r="I79" s="203">
        <v>31.77</v>
      </c>
      <c r="J79" s="203">
        <v>3.85</v>
      </c>
      <c r="K79" s="203">
        <v>5.26</v>
      </c>
      <c r="L79" s="203">
        <v>4.1500000000000004</v>
      </c>
      <c r="M79" s="203">
        <v>2.09</v>
      </c>
      <c r="N79" s="203">
        <v>1.7</v>
      </c>
      <c r="O79" s="203">
        <v>2.4</v>
      </c>
      <c r="P79" s="203">
        <v>0.9</v>
      </c>
      <c r="Q79" s="203">
        <v>9.58</v>
      </c>
      <c r="R79" s="203">
        <v>0.61</v>
      </c>
      <c r="S79" s="203">
        <v>0.38</v>
      </c>
      <c r="T79" s="203">
        <v>0</v>
      </c>
      <c r="U79" s="203">
        <v>1.67</v>
      </c>
      <c r="V79" s="203">
        <v>0.3</v>
      </c>
      <c r="W79" s="203">
        <v>0.66</v>
      </c>
      <c r="X79" s="203">
        <v>2.12</v>
      </c>
      <c r="Y79" s="203">
        <v>0</v>
      </c>
      <c r="Z79" s="203">
        <v>3.01</v>
      </c>
      <c r="AA79" s="203">
        <v>0</v>
      </c>
      <c r="AB79" s="203">
        <v>0</v>
      </c>
      <c r="AC79" s="203">
        <v>31.26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100.55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4.6100000000000003</v>
      </c>
      <c r="E80" s="203">
        <v>0</v>
      </c>
      <c r="F80" s="203">
        <v>0</v>
      </c>
      <c r="G80" s="203">
        <v>15.26</v>
      </c>
      <c r="H80" s="203">
        <v>0</v>
      </c>
      <c r="I80" s="203">
        <v>31.77</v>
      </c>
      <c r="J80" s="203">
        <v>3.85</v>
      </c>
      <c r="K80" s="203">
        <v>5.26</v>
      </c>
      <c r="L80" s="203">
        <v>4.1500000000000004</v>
      </c>
      <c r="M80" s="203">
        <v>2.09</v>
      </c>
      <c r="N80" s="203">
        <v>1.7</v>
      </c>
      <c r="O80" s="203">
        <v>2.4</v>
      </c>
      <c r="P80" s="203">
        <v>0.9</v>
      </c>
      <c r="Q80" s="203">
        <v>9.58</v>
      </c>
      <c r="R80" s="203">
        <v>0.61</v>
      </c>
      <c r="S80" s="203">
        <v>0.38</v>
      </c>
      <c r="T80" s="203">
        <v>0</v>
      </c>
      <c r="U80" s="203">
        <v>1.67</v>
      </c>
      <c r="V80" s="203">
        <v>0.3</v>
      </c>
      <c r="W80" s="203">
        <v>0.66</v>
      </c>
      <c r="X80" s="203">
        <v>2.12</v>
      </c>
      <c r="Y80" s="203">
        <v>0</v>
      </c>
      <c r="Z80" s="203">
        <v>3.01</v>
      </c>
      <c r="AA80" s="203">
        <v>0</v>
      </c>
      <c r="AB80" s="203">
        <v>0</v>
      </c>
      <c r="AC80" s="203">
        <v>31.26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100.55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4.6100000000000003</v>
      </c>
      <c r="E81" s="203">
        <v>0</v>
      </c>
      <c r="F81" s="203">
        <v>0</v>
      </c>
      <c r="G81" s="203">
        <v>15.26</v>
      </c>
      <c r="H81" s="203">
        <v>0</v>
      </c>
      <c r="I81" s="203">
        <v>31.77</v>
      </c>
      <c r="J81" s="203">
        <v>3.85</v>
      </c>
      <c r="K81" s="203">
        <v>5.26</v>
      </c>
      <c r="L81" s="203">
        <v>4.1500000000000004</v>
      </c>
      <c r="M81" s="203">
        <v>2.09</v>
      </c>
      <c r="N81" s="203">
        <v>1.7</v>
      </c>
      <c r="O81" s="203">
        <v>2.4</v>
      </c>
      <c r="P81" s="203">
        <v>0.9</v>
      </c>
      <c r="Q81" s="203">
        <v>9.58</v>
      </c>
      <c r="R81" s="203">
        <v>0.61</v>
      </c>
      <c r="S81" s="203">
        <v>0.38</v>
      </c>
      <c r="T81" s="203">
        <v>0</v>
      </c>
      <c r="U81" s="203">
        <v>1.67</v>
      </c>
      <c r="V81" s="203">
        <v>0.3</v>
      </c>
      <c r="W81" s="203">
        <v>0.66</v>
      </c>
      <c r="X81" s="203">
        <v>2.12</v>
      </c>
      <c r="Y81" s="203">
        <v>0</v>
      </c>
      <c r="Z81" s="203">
        <v>3.01</v>
      </c>
      <c r="AA81" s="203">
        <v>0</v>
      </c>
      <c r="AB81" s="203">
        <v>0</v>
      </c>
      <c r="AC81" s="203">
        <v>20.67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100.55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4.6100000000000003</v>
      </c>
      <c r="E82" s="203">
        <v>0</v>
      </c>
      <c r="F82" s="203">
        <v>0</v>
      </c>
      <c r="G82" s="203">
        <v>15.26</v>
      </c>
      <c r="H82" s="203">
        <v>0</v>
      </c>
      <c r="I82" s="203">
        <v>31.77</v>
      </c>
      <c r="J82" s="203">
        <v>3.85</v>
      </c>
      <c r="K82" s="203">
        <v>5.26</v>
      </c>
      <c r="L82" s="203">
        <v>59.26</v>
      </c>
      <c r="M82" s="203">
        <v>2.09</v>
      </c>
      <c r="N82" s="203">
        <v>1.7</v>
      </c>
      <c r="O82" s="203">
        <v>2.4</v>
      </c>
      <c r="P82" s="203">
        <v>0.9</v>
      </c>
      <c r="Q82" s="203">
        <v>9.58</v>
      </c>
      <c r="R82" s="203">
        <v>0.61</v>
      </c>
      <c r="S82" s="203">
        <v>0.38</v>
      </c>
      <c r="T82" s="203">
        <v>0</v>
      </c>
      <c r="U82" s="203">
        <v>1.67</v>
      </c>
      <c r="V82" s="203">
        <v>0.3</v>
      </c>
      <c r="W82" s="203">
        <v>0.66</v>
      </c>
      <c r="X82" s="203">
        <v>2.12</v>
      </c>
      <c r="Y82" s="203">
        <v>0</v>
      </c>
      <c r="Z82" s="203">
        <v>3.01</v>
      </c>
      <c r="AA82" s="203">
        <v>0</v>
      </c>
      <c r="AB82" s="203">
        <v>0</v>
      </c>
      <c r="AC82" s="203">
        <v>20.67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100.55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4.6100000000000003</v>
      </c>
      <c r="E83" s="203">
        <v>0</v>
      </c>
      <c r="F83" s="203">
        <v>0</v>
      </c>
      <c r="G83" s="203">
        <v>15.26</v>
      </c>
      <c r="H83" s="203">
        <v>0</v>
      </c>
      <c r="I83" s="203">
        <v>31.77</v>
      </c>
      <c r="J83" s="203">
        <v>3.85</v>
      </c>
      <c r="K83" s="203">
        <v>5.26</v>
      </c>
      <c r="L83" s="203">
        <v>57.52</v>
      </c>
      <c r="M83" s="203">
        <v>2.09</v>
      </c>
      <c r="N83" s="203">
        <v>1.7</v>
      </c>
      <c r="O83" s="203">
        <v>2.4</v>
      </c>
      <c r="P83" s="203">
        <v>0.9</v>
      </c>
      <c r="Q83" s="203">
        <v>9.58</v>
      </c>
      <c r="R83" s="203">
        <v>0.41</v>
      </c>
      <c r="S83" s="203">
        <v>0</v>
      </c>
      <c r="T83" s="203">
        <v>0</v>
      </c>
      <c r="U83" s="203">
        <v>1.67</v>
      </c>
      <c r="V83" s="203">
        <v>0.26</v>
      </c>
      <c r="W83" s="203">
        <v>0.66</v>
      </c>
      <c r="X83" s="203">
        <v>2.12</v>
      </c>
      <c r="Y83" s="203">
        <v>0</v>
      </c>
      <c r="Z83" s="203">
        <v>3.01</v>
      </c>
      <c r="AA83" s="203">
        <v>0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100.55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4.6100000000000003</v>
      </c>
      <c r="E84" s="203">
        <v>0</v>
      </c>
      <c r="F84" s="203">
        <v>0</v>
      </c>
      <c r="G84" s="203">
        <v>15.26</v>
      </c>
      <c r="H84" s="203">
        <v>0</v>
      </c>
      <c r="I84" s="203">
        <v>31.77</v>
      </c>
      <c r="J84" s="203">
        <v>3.85</v>
      </c>
      <c r="K84" s="203">
        <v>79.12</v>
      </c>
      <c r="L84" s="203">
        <v>57.52</v>
      </c>
      <c r="M84" s="203">
        <v>2.09</v>
      </c>
      <c r="N84" s="203">
        <v>1.7</v>
      </c>
      <c r="O84" s="203">
        <v>2.4</v>
      </c>
      <c r="P84" s="203">
        <v>0.9</v>
      </c>
      <c r="Q84" s="203">
        <v>9.58</v>
      </c>
      <c r="R84" s="203">
        <v>0.61</v>
      </c>
      <c r="S84" s="203">
        <v>0.38</v>
      </c>
      <c r="T84" s="203">
        <v>0</v>
      </c>
      <c r="U84" s="203">
        <v>1.67</v>
      </c>
      <c r="V84" s="203">
        <v>0.26</v>
      </c>
      <c r="W84" s="203">
        <v>0.66</v>
      </c>
      <c r="X84" s="203">
        <v>2.12</v>
      </c>
      <c r="Y84" s="203">
        <v>0</v>
      </c>
      <c r="Z84" s="203">
        <v>3.01</v>
      </c>
      <c r="AA84" s="203">
        <v>0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100.55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4.6100000000000003</v>
      </c>
      <c r="E85" s="203">
        <v>0</v>
      </c>
      <c r="F85" s="203">
        <v>0</v>
      </c>
      <c r="G85" s="203">
        <v>15.26</v>
      </c>
      <c r="H85" s="203">
        <v>0</v>
      </c>
      <c r="I85" s="203">
        <v>31.77</v>
      </c>
      <c r="J85" s="203">
        <v>3.85</v>
      </c>
      <c r="K85" s="203">
        <v>79.11</v>
      </c>
      <c r="L85" s="203">
        <v>57.52</v>
      </c>
      <c r="M85" s="203">
        <v>2.09</v>
      </c>
      <c r="N85" s="203">
        <v>1.7</v>
      </c>
      <c r="O85" s="203">
        <v>2.4</v>
      </c>
      <c r="P85" s="203">
        <v>0.9</v>
      </c>
      <c r="Q85" s="203">
        <v>9.58</v>
      </c>
      <c r="R85" s="203">
        <v>0.61</v>
      </c>
      <c r="S85" s="203">
        <v>0.38</v>
      </c>
      <c r="T85" s="203">
        <v>0</v>
      </c>
      <c r="U85" s="203">
        <v>1.69</v>
      </c>
      <c r="V85" s="203">
        <v>0.26</v>
      </c>
      <c r="W85" s="203">
        <v>0.66</v>
      </c>
      <c r="X85" s="203">
        <v>2.12</v>
      </c>
      <c r="Y85" s="203">
        <v>0</v>
      </c>
      <c r="Z85" s="203">
        <v>3.01</v>
      </c>
      <c r="AA85" s="203">
        <v>0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100.55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4.6100000000000003</v>
      </c>
      <c r="E86" s="203">
        <v>0</v>
      </c>
      <c r="F86" s="203">
        <v>0</v>
      </c>
      <c r="G86" s="203">
        <v>15.26</v>
      </c>
      <c r="H86" s="203">
        <v>0</v>
      </c>
      <c r="I86" s="203">
        <v>31.77</v>
      </c>
      <c r="J86" s="203">
        <v>3.85</v>
      </c>
      <c r="K86" s="203">
        <v>79.11</v>
      </c>
      <c r="L86" s="203">
        <v>57.52</v>
      </c>
      <c r="M86" s="203">
        <v>2.09</v>
      </c>
      <c r="N86" s="203">
        <v>1.7</v>
      </c>
      <c r="O86" s="203">
        <v>2.4</v>
      </c>
      <c r="P86" s="203">
        <v>0.9</v>
      </c>
      <c r="Q86" s="203">
        <v>9.58</v>
      </c>
      <c r="R86" s="203">
        <v>11.1</v>
      </c>
      <c r="S86" s="203">
        <v>7.02</v>
      </c>
      <c r="T86" s="203">
        <v>0</v>
      </c>
      <c r="U86" s="203">
        <v>1.69</v>
      </c>
      <c r="V86" s="203">
        <v>0.26</v>
      </c>
      <c r="W86" s="203">
        <v>0.66</v>
      </c>
      <c r="X86" s="203">
        <v>2.12</v>
      </c>
      <c r="Y86" s="203">
        <v>0</v>
      </c>
      <c r="Z86" s="203">
        <v>3.01</v>
      </c>
      <c r="AA86" s="203">
        <v>0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100.55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4.6100000000000003</v>
      </c>
      <c r="E87" s="203">
        <v>0</v>
      </c>
      <c r="F87" s="203">
        <v>0</v>
      </c>
      <c r="G87" s="203">
        <v>15.26</v>
      </c>
      <c r="H87" s="203">
        <v>0</v>
      </c>
      <c r="I87" s="203">
        <v>31.77</v>
      </c>
      <c r="J87" s="203">
        <v>3.85</v>
      </c>
      <c r="K87" s="203">
        <v>76.08</v>
      </c>
      <c r="L87" s="203">
        <v>57.52</v>
      </c>
      <c r="M87" s="203">
        <v>2.09</v>
      </c>
      <c r="N87" s="203">
        <v>1.7</v>
      </c>
      <c r="O87" s="203">
        <v>2.4</v>
      </c>
      <c r="P87" s="203">
        <v>0.9</v>
      </c>
      <c r="Q87" s="203">
        <v>9.58</v>
      </c>
      <c r="R87" s="203">
        <v>11.1</v>
      </c>
      <c r="S87" s="203">
        <v>7.02</v>
      </c>
      <c r="T87" s="203">
        <v>0</v>
      </c>
      <c r="U87" s="203">
        <v>1.69</v>
      </c>
      <c r="V87" s="203">
        <v>0</v>
      </c>
      <c r="W87" s="203">
        <v>0.67</v>
      </c>
      <c r="X87" s="203">
        <v>2.12</v>
      </c>
      <c r="Y87" s="203">
        <v>0</v>
      </c>
      <c r="Z87" s="203">
        <v>3.02</v>
      </c>
      <c r="AA87" s="203">
        <v>0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100.55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4.6100000000000003</v>
      </c>
      <c r="E88" s="203">
        <v>0</v>
      </c>
      <c r="F88" s="203">
        <v>0</v>
      </c>
      <c r="G88" s="203">
        <v>15.26</v>
      </c>
      <c r="H88" s="203">
        <v>0</v>
      </c>
      <c r="I88" s="203">
        <v>31.77</v>
      </c>
      <c r="J88" s="203">
        <v>3.85</v>
      </c>
      <c r="K88" s="203">
        <v>76.08</v>
      </c>
      <c r="L88" s="203">
        <v>57.52</v>
      </c>
      <c r="M88" s="203">
        <v>2.09</v>
      </c>
      <c r="N88" s="203">
        <v>1.7</v>
      </c>
      <c r="O88" s="203">
        <v>2.4</v>
      </c>
      <c r="P88" s="203">
        <v>0.9</v>
      </c>
      <c r="Q88" s="203">
        <v>9.58</v>
      </c>
      <c r="R88" s="203">
        <v>11.1</v>
      </c>
      <c r="S88" s="203">
        <v>7.02</v>
      </c>
      <c r="T88" s="203">
        <v>0</v>
      </c>
      <c r="U88" s="203">
        <v>1.69</v>
      </c>
      <c r="V88" s="203">
        <v>0</v>
      </c>
      <c r="W88" s="203">
        <v>0.67</v>
      </c>
      <c r="X88" s="203">
        <v>2.12</v>
      </c>
      <c r="Y88" s="203">
        <v>0</v>
      </c>
      <c r="Z88" s="203">
        <v>3.02</v>
      </c>
      <c r="AA88" s="203">
        <v>0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100.55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4.6100000000000003</v>
      </c>
      <c r="E89" s="203">
        <v>0</v>
      </c>
      <c r="F89" s="203">
        <v>0</v>
      </c>
      <c r="G89" s="203">
        <v>15.26</v>
      </c>
      <c r="H89" s="203">
        <v>0</v>
      </c>
      <c r="I89" s="203">
        <v>31.77</v>
      </c>
      <c r="J89" s="203">
        <v>3.85</v>
      </c>
      <c r="K89" s="203">
        <v>76.08</v>
      </c>
      <c r="L89" s="203">
        <v>57.52</v>
      </c>
      <c r="M89" s="203">
        <v>2.09</v>
      </c>
      <c r="N89" s="203">
        <v>1.7</v>
      </c>
      <c r="O89" s="203">
        <v>2.4</v>
      </c>
      <c r="P89" s="203">
        <v>0.9</v>
      </c>
      <c r="Q89" s="203">
        <v>9.58</v>
      </c>
      <c r="R89" s="203">
        <v>11.1</v>
      </c>
      <c r="S89" s="203">
        <v>7.02</v>
      </c>
      <c r="T89" s="203">
        <v>0</v>
      </c>
      <c r="U89" s="203">
        <v>1.69</v>
      </c>
      <c r="V89" s="203">
        <v>0</v>
      </c>
      <c r="W89" s="203">
        <v>0.67</v>
      </c>
      <c r="X89" s="203">
        <v>2.12</v>
      </c>
      <c r="Y89" s="203">
        <v>0</v>
      </c>
      <c r="Z89" s="203">
        <v>3.02</v>
      </c>
      <c r="AA89" s="203">
        <v>20.27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100.55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4.6100000000000003</v>
      </c>
      <c r="E90" s="203">
        <v>0</v>
      </c>
      <c r="F90" s="203">
        <v>0</v>
      </c>
      <c r="G90" s="203">
        <v>15.26</v>
      </c>
      <c r="H90" s="203">
        <v>0</v>
      </c>
      <c r="I90" s="203">
        <v>31.77</v>
      </c>
      <c r="J90" s="203">
        <v>3.85</v>
      </c>
      <c r="K90" s="203">
        <v>76.08</v>
      </c>
      <c r="L90" s="203">
        <v>57.52</v>
      </c>
      <c r="M90" s="203">
        <v>2.09</v>
      </c>
      <c r="N90" s="203">
        <v>1.7</v>
      </c>
      <c r="O90" s="203">
        <v>2.4</v>
      </c>
      <c r="P90" s="203">
        <v>0.9</v>
      </c>
      <c r="Q90" s="203">
        <v>9.58</v>
      </c>
      <c r="R90" s="203">
        <v>11.1</v>
      </c>
      <c r="S90" s="203">
        <v>7.02</v>
      </c>
      <c r="T90" s="203">
        <v>0</v>
      </c>
      <c r="U90" s="203">
        <v>1.69</v>
      </c>
      <c r="V90" s="203">
        <v>0</v>
      </c>
      <c r="W90" s="203">
        <v>0.67</v>
      </c>
      <c r="X90" s="203">
        <v>2.12</v>
      </c>
      <c r="Y90" s="203">
        <v>0</v>
      </c>
      <c r="Z90" s="203">
        <v>3.02</v>
      </c>
      <c r="AA90" s="203">
        <v>20.27</v>
      </c>
      <c r="AB90" s="203">
        <v>0</v>
      </c>
      <c r="AC90" s="203">
        <v>20.67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100.55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4.6100000000000003</v>
      </c>
      <c r="E91" s="203">
        <v>0</v>
      </c>
      <c r="F91" s="203">
        <v>0</v>
      </c>
      <c r="G91" s="203">
        <v>15.26</v>
      </c>
      <c r="H91" s="203">
        <v>0</v>
      </c>
      <c r="I91" s="203">
        <v>31.77</v>
      </c>
      <c r="J91" s="203">
        <v>3.85</v>
      </c>
      <c r="K91" s="203">
        <v>76.08</v>
      </c>
      <c r="L91" s="203">
        <v>57.52</v>
      </c>
      <c r="M91" s="203">
        <v>2.09</v>
      </c>
      <c r="N91" s="203">
        <v>1.7</v>
      </c>
      <c r="O91" s="203">
        <v>2.4</v>
      </c>
      <c r="P91" s="203">
        <v>0.66</v>
      </c>
      <c r="Q91" s="203">
        <v>9.58</v>
      </c>
      <c r="R91" s="203">
        <v>9.31</v>
      </c>
      <c r="S91" s="203">
        <v>5.76</v>
      </c>
      <c r="T91" s="203">
        <v>0</v>
      </c>
      <c r="U91" s="203">
        <v>1.69</v>
      </c>
      <c r="V91" s="203">
        <v>0</v>
      </c>
      <c r="W91" s="203">
        <v>0.67</v>
      </c>
      <c r="X91" s="203">
        <v>2.12</v>
      </c>
      <c r="Y91" s="203">
        <v>0</v>
      </c>
      <c r="Z91" s="203">
        <v>3.02</v>
      </c>
      <c r="AA91" s="203">
        <v>20.27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100.55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4.6100000000000003</v>
      </c>
      <c r="E92" s="203">
        <v>0</v>
      </c>
      <c r="F92" s="203">
        <v>0</v>
      </c>
      <c r="G92" s="203">
        <v>15.26</v>
      </c>
      <c r="H92" s="203">
        <v>0</v>
      </c>
      <c r="I92" s="203">
        <v>31.77</v>
      </c>
      <c r="J92" s="203">
        <v>3.85</v>
      </c>
      <c r="K92" s="203">
        <v>76.08</v>
      </c>
      <c r="L92" s="203">
        <v>57.52</v>
      </c>
      <c r="M92" s="203">
        <v>2.09</v>
      </c>
      <c r="N92" s="203">
        <v>1.7</v>
      </c>
      <c r="O92" s="203">
        <v>2.4</v>
      </c>
      <c r="P92" s="203">
        <v>0.66</v>
      </c>
      <c r="Q92" s="203">
        <v>9.58</v>
      </c>
      <c r="R92" s="203">
        <v>9.31</v>
      </c>
      <c r="S92" s="203">
        <v>5.76</v>
      </c>
      <c r="T92" s="203">
        <v>0</v>
      </c>
      <c r="U92" s="203">
        <v>1.69</v>
      </c>
      <c r="V92" s="203">
        <v>0</v>
      </c>
      <c r="W92" s="203">
        <v>0.67</v>
      </c>
      <c r="X92" s="203">
        <v>2.12</v>
      </c>
      <c r="Y92" s="203">
        <v>0</v>
      </c>
      <c r="Z92" s="203">
        <v>3.02</v>
      </c>
      <c r="AA92" s="203">
        <v>20.27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100.55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4.6100000000000003</v>
      </c>
      <c r="E93" s="203">
        <v>0</v>
      </c>
      <c r="F93" s="203">
        <v>0</v>
      </c>
      <c r="G93" s="203">
        <v>15.26</v>
      </c>
      <c r="H93" s="203">
        <v>0</v>
      </c>
      <c r="I93" s="203">
        <v>31.77</v>
      </c>
      <c r="J93" s="203">
        <v>3.85</v>
      </c>
      <c r="K93" s="203">
        <v>76.08</v>
      </c>
      <c r="L93" s="203">
        <v>57.52</v>
      </c>
      <c r="M93" s="203">
        <v>2.09</v>
      </c>
      <c r="N93" s="203">
        <v>1.7</v>
      </c>
      <c r="O93" s="203">
        <v>2.4</v>
      </c>
      <c r="P93" s="203">
        <v>0.66</v>
      </c>
      <c r="Q93" s="203">
        <v>9.58</v>
      </c>
      <c r="R93" s="203">
        <v>9.31</v>
      </c>
      <c r="S93" s="203">
        <v>5.76</v>
      </c>
      <c r="T93" s="203">
        <v>0</v>
      </c>
      <c r="U93" s="203">
        <v>1.69</v>
      </c>
      <c r="V93" s="203">
        <v>7.97</v>
      </c>
      <c r="W93" s="203">
        <v>15.55</v>
      </c>
      <c r="X93" s="203">
        <v>50.28</v>
      </c>
      <c r="Y93" s="203">
        <v>0</v>
      </c>
      <c r="Z93" s="203">
        <v>33.6</v>
      </c>
      <c r="AA93" s="203">
        <v>20.27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100.55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4.6100000000000003</v>
      </c>
      <c r="E94" s="203">
        <v>0</v>
      </c>
      <c r="F94" s="203">
        <v>0</v>
      </c>
      <c r="G94" s="203">
        <v>15.26</v>
      </c>
      <c r="H94" s="203">
        <v>0</v>
      </c>
      <c r="I94" s="203">
        <v>31.77</v>
      </c>
      <c r="J94" s="203">
        <v>3.85</v>
      </c>
      <c r="K94" s="203">
        <v>76.08</v>
      </c>
      <c r="L94" s="203">
        <v>57.52</v>
      </c>
      <c r="M94" s="203">
        <v>2.09</v>
      </c>
      <c r="N94" s="203">
        <v>1.7</v>
      </c>
      <c r="O94" s="203">
        <v>2.4</v>
      </c>
      <c r="P94" s="203">
        <v>0.66</v>
      </c>
      <c r="Q94" s="203">
        <v>9.58</v>
      </c>
      <c r="R94" s="203">
        <v>9.31</v>
      </c>
      <c r="S94" s="203">
        <v>5.76</v>
      </c>
      <c r="T94" s="203">
        <v>0</v>
      </c>
      <c r="U94" s="203">
        <v>1.69</v>
      </c>
      <c r="V94" s="203">
        <v>7.97</v>
      </c>
      <c r="W94" s="203">
        <v>15.55</v>
      </c>
      <c r="X94" s="203">
        <v>50.28</v>
      </c>
      <c r="Y94" s="203">
        <v>0</v>
      </c>
      <c r="Z94" s="203">
        <v>33.6</v>
      </c>
      <c r="AA94" s="203">
        <v>20.27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100.55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4.6100000000000003</v>
      </c>
      <c r="E95" s="203">
        <v>0</v>
      </c>
      <c r="F95" s="203">
        <v>0</v>
      </c>
      <c r="G95" s="203">
        <v>15.26</v>
      </c>
      <c r="H95" s="203">
        <v>0</v>
      </c>
      <c r="I95" s="203">
        <v>31.77</v>
      </c>
      <c r="J95" s="203">
        <v>3.85</v>
      </c>
      <c r="K95" s="203">
        <v>76.08</v>
      </c>
      <c r="L95" s="203">
        <v>57.52</v>
      </c>
      <c r="M95" s="203">
        <v>2.09</v>
      </c>
      <c r="N95" s="203">
        <v>1.7</v>
      </c>
      <c r="O95" s="203">
        <v>2.4</v>
      </c>
      <c r="P95" s="203">
        <v>0.66</v>
      </c>
      <c r="Q95" s="203">
        <v>9.58</v>
      </c>
      <c r="R95" s="203">
        <v>9.31</v>
      </c>
      <c r="S95" s="203">
        <v>5.76</v>
      </c>
      <c r="T95" s="203">
        <v>0</v>
      </c>
      <c r="U95" s="203">
        <v>1.69</v>
      </c>
      <c r="V95" s="203">
        <v>7.97</v>
      </c>
      <c r="W95" s="203">
        <v>15.55</v>
      </c>
      <c r="X95" s="203">
        <v>50.28</v>
      </c>
      <c r="Y95" s="203">
        <v>0</v>
      </c>
      <c r="Z95" s="203">
        <v>33.6</v>
      </c>
      <c r="AA95" s="203">
        <v>20.27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100.55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4.6100000000000003</v>
      </c>
      <c r="E96" s="203">
        <v>0</v>
      </c>
      <c r="F96" s="203">
        <v>0</v>
      </c>
      <c r="G96" s="203">
        <v>15.26</v>
      </c>
      <c r="H96" s="203">
        <v>0</v>
      </c>
      <c r="I96" s="203">
        <v>31.77</v>
      </c>
      <c r="J96" s="203">
        <v>3.85</v>
      </c>
      <c r="K96" s="203">
        <v>76.08</v>
      </c>
      <c r="L96" s="203">
        <v>57.52</v>
      </c>
      <c r="M96" s="203">
        <v>2.09</v>
      </c>
      <c r="N96" s="203">
        <v>1.7</v>
      </c>
      <c r="O96" s="203">
        <v>2.4</v>
      </c>
      <c r="P96" s="203">
        <v>0.66</v>
      </c>
      <c r="Q96" s="203">
        <v>9.58</v>
      </c>
      <c r="R96" s="203">
        <v>9.31</v>
      </c>
      <c r="S96" s="203">
        <v>5.76</v>
      </c>
      <c r="T96" s="203">
        <v>0</v>
      </c>
      <c r="U96" s="203">
        <v>1.69</v>
      </c>
      <c r="V96" s="203">
        <v>7.97</v>
      </c>
      <c r="W96" s="203">
        <v>15.55</v>
      </c>
      <c r="X96" s="203">
        <v>50.28</v>
      </c>
      <c r="Y96" s="203">
        <v>0</v>
      </c>
      <c r="Z96" s="203">
        <v>33.6</v>
      </c>
      <c r="AA96" s="203">
        <v>20.27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100.55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4.6100000000000003</v>
      </c>
      <c r="E97" s="203">
        <v>0</v>
      </c>
      <c r="F97" s="203">
        <v>0</v>
      </c>
      <c r="G97" s="203">
        <v>15.26</v>
      </c>
      <c r="H97" s="203">
        <v>0</v>
      </c>
      <c r="I97" s="203">
        <v>31.77</v>
      </c>
      <c r="J97" s="203">
        <v>3.85</v>
      </c>
      <c r="K97" s="203">
        <v>76.09</v>
      </c>
      <c r="L97" s="203">
        <v>57.52</v>
      </c>
      <c r="M97" s="203">
        <v>2.09</v>
      </c>
      <c r="N97" s="203">
        <v>1.7</v>
      </c>
      <c r="O97" s="203">
        <v>2.4</v>
      </c>
      <c r="P97" s="203">
        <v>0.66</v>
      </c>
      <c r="Q97" s="203">
        <v>9.58</v>
      </c>
      <c r="R97" s="203">
        <v>9.31</v>
      </c>
      <c r="S97" s="203">
        <v>5.76</v>
      </c>
      <c r="T97" s="203">
        <v>0</v>
      </c>
      <c r="U97" s="203">
        <v>1.69</v>
      </c>
      <c r="V97" s="203">
        <v>8.5500000000000007</v>
      </c>
      <c r="W97" s="203">
        <v>15.55</v>
      </c>
      <c r="X97" s="203">
        <v>50.28</v>
      </c>
      <c r="Y97" s="203">
        <v>0</v>
      </c>
      <c r="Z97" s="203">
        <v>33.6</v>
      </c>
      <c r="AA97" s="203">
        <v>20.27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100.55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4.6100000000000003</v>
      </c>
      <c r="E98" s="203">
        <v>0</v>
      </c>
      <c r="F98" s="203">
        <v>0</v>
      </c>
      <c r="G98" s="203">
        <v>15.26</v>
      </c>
      <c r="H98" s="203">
        <v>0</v>
      </c>
      <c r="I98" s="203">
        <v>31.77</v>
      </c>
      <c r="J98" s="203">
        <v>3.85</v>
      </c>
      <c r="K98" s="203">
        <v>76.08</v>
      </c>
      <c r="L98" s="203">
        <v>57.52</v>
      </c>
      <c r="M98" s="203">
        <v>2.09</v>
      </c>
      <c r="N98" s="203">
        <v>1.7</v>
      </c>
      <c r="O98" s="203">
        <v>2.4</v>
      </c>
      <c r="P98" s="203">
        <v>0.66</v>
      </c>
      <c r="Q98" s="203">
        <v>9.58</v>
      </c>
      <c r="R98" s="203">
        <v>9.31</v>
      </c>
      <c r="S98" s="203">
        <v>5.76</v>
      </c>
      <c r="T98" s="203">
        <v>0</v>
      </c>
      <c r="U98" s="203">
        <v>1.69</v>
      </c>
      <c r="V98" s="203">
        <v>8.85</v>
      </c>
      <c r="W98" s="203">
        <v>15.55</v>
      </c>
      <c r="X98" s="203">
        <v>50.28</v>
      </c>
      <c r="Y98" s="203">
        <v>0</v>
      </c>
      <c r="Z98" s="203">
        <v>33.6</v>
      </c>
      <c r="AA98" s="203">
        <v>20.27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100.55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0.11064000000000022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0.76247999999999971</v>
      </c>
      <c r="J99">
        <f t="shared" si="0"/>
        <v>0.14060000000000031</v>
      </c>
      <c r="K99">
        <f t="shared" si="0"/>
        <v>1.7080974999999994</v>
      </c>
      <c r="L99">
        <f t="shared" si="0"/>
        <v>1.325617500000001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2.1119999999999996E-2</v>
      </c>
      <c r="Q99">
        <f t="shared" si="0"/>
        <v>0.22992000000000035</v>
      </c>
      <c r="R99">
        <f t="shared" si="0"/>
        <v>0.21875999999999987</v>
      </c>
      <c r="S99">
        <f t="shared" si="0"/>
        <v>0.14152749999999992</v>
      </c>
      <c r="T99">
        <f t="shared" si="0"/>
        <v>0</v>
      </c>
      <c r="U99">
        <f t="shared" si="0"/>
        <v>4.0240000000000005E-2</v>
      </c>
      <c r="V99">
        <f t="shared" si="0"/>
        <v>0.12396500000000012</v>
      </c>
      <c r="W99">
        <f t="shared" si="0"/>
        <v>0.22621249999999982</v>
      </c>
      <c r="X99">
        <f t="shared" si="0"/>
        <v>0.73378499999999935</v>
      </c>
      <c r="Y99">
        <f t="shared" si="0"/>
        <v>0</v>
      </c>
      <c r="Z99">
        <f t="shared" si="0"/>
        <v>0.64772500000000055</v>
      </c>
      <c r="AA99">
        <f t="shared" si="0"/>
        <v>5.0675000000000005E-2</v>
      </c>
      <c r="AB99">
        <f t="shared" si="0"/>
        <v>0</v>
      </c>
      <c r="AC99">
        <f t="shared" si="0"/>
        <v>0.49482000000000037</v>
      </c>
      <c r="AD99">
        <f t="shared" si="0"/>
        <v>0.13394499999999993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2.4209499999999995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2.67</v>
      </c>
      <c r="E3" s="203">
        <v>0</v>
      </c>
      <c r="F3" s="203">
        <v>0</v>
      </c>
      <c r="G3" s="203">
        <v>8.83</v>
      </c>
      <c r="H3" s="203">
        <v>0</v>
      </c>
      <c r="I3" s="203">
        <v>18.37</v>
      </c>
      <c r="J3" s="203">
        <v>5.01</v>
      </c>
      <c r="K3" s="203">
        <v>24.49</v>
      </c>
      <c r="L3" s="203">
        <v>45.12</v>
      </c>
      <c r="M3" s="203">
        <v>0</v>
      </c>
      <c r="N3" s="203">
        <v>0.99</v>
      </c>
      <c r="O3" s="203">
        <v>1.65</v>
      </c>
      <c r="P3" s="203">
        <v>2.2599999999999998</v>
      </c>
      <c r="Q3" s="203">
        <v>5.54</v>
      </c>
      <c r="R3" s="203">
        <v>5.39</v>
      </c>
      <c r="S3" s="203">
        <v>3.34</v>
      </c>
      <c r="T3" s="203">
        <v>0</v>
      </c>
      <c r="U3" s="203">
        <v>7.97</v>
      </c>
      <c r="V3" s="203">
        <v>0.17</v>
      </c>
      <c r="W3" s="203">
        <v>7.92</v>
      </c>
      <c r="X3" s="203">
        <v>1.22</v>
      </c>
      <c r="Y3" s="203">
        <v>0</v>
      </c>
      <c r="Z3" s="203">
        <v>20.81</v>
      </c>
      <c r="AA3" s="203">
        <v>0</v>
      </c>
      <c r="AB3" s="203">
        <v>0</v>
      </c>
      <c r="AC3" s="203">
        <v>1.6</v>
      </c>
      <c r="AD3" s="203">
        <v>6.82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58.5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2.67</v>
      </c>
      <c r="E4" s="203">
        <v>0</v>
      </c>
      <c r="F4" s="203">
        <v>0</v>
      </c>
      <c r="G4" s="203">
        <v>8.83</v>
      </c>
      <c r="H4" s="203">
        <v>0</v>
      </c>
      <c r="I4" s="203">
        <v>18.37</v>
      </c>
      <c r="J4" s="203">
        <v>5.01</v>
      </c>
      <c r="K4" s="203">
        <v>24.49</v>
      </c>
      <c r="L4" s="203">
        <v>45.12</v>
      </c>
      <c r="M4" s="203">
        <v>0</v>
      </c>
      <c r="N4" s="203">
        <v>0.99</v>
      </c>
      <c r="O4" s="203">
        <v>1.65</v>
      </c>
      <c r="P4" s="203">
        <v>2.2599999999999998</v>
      </c>
      <c r="Q4" s="203">
        <v>5.54</v>
      </c>
      <c r="R4" s="203">
        <v>5.39</v>
      </c>
      <c r="S4" s="203">
        <v>3.34</v>
      </c>
      <c r="T4" s="203">
        <v>0</v>
      </c>
      <c r="U4" s="203">
        <v>7.97</v>
      </c>
      <c r="V4" s="203">
        <v>0.17</v>
      </c>
      <c r="W4" s="203">
        <v>7.92</v>
      </c>
      <c r="X4" s="203">
        <v>1.22</v>
      </c>
      <c r="Y4" s="203">
        <v>0</v>
      </c>
      <c r="Z4" s="203">
        <v>20.81</v>
      </c>
      <c r="AA4" s="203">
        <v>0</v>
      </c>
      <c r="AB4" s="203">
        <v>0</v>
      </c>
      <c r="AC4" s="203">
        <v>1.6</v>
      </c>
      <c r="AD4" s="203">
        <v>6.82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58.5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2.67</v>
      </c>
      <c r="E5" s="203">
        <v>0</v>
      </c>
      <c r="F5" s="203">
        <v>0</v>
      </c>
      <c r="G5" s="203">
        <v>8.83</v>
      </c>
      <c r="H5" s="203">
        <v>0</v>
      </c>
      <c r="I5" s="203">
        <v>18.37</v>
      </c>
      <c r="J5" s="203">
        <v>5.01</v>
      </c>
      <c r="K5" s="203">
        <v>24.47</v>
      </c>
      <c r="L5" s="203">
        <v>45.12</v>
      </c>
      <c r="M5" s="203">
        <v>0</v>
      </c>
      <c r="N5" s="203">
        <v>0.99</v>
      </c>
      <c r="O5" s="203">
        <v>1.65</v>
      </c>
      <c r="P5" s="203">
        <v>2.2599999999999998</v>
      </c>
      <c r="Q5" s="203">
        <v>5.54</v>
      </c>
      <c r="R5" s="203">
        <v>5.55</v>
      </c>
      <c r="S5" s="203">
        <v>3.51</v>
      </c>
      <c r="T5" s="203">
        <v>0</v>
      </c>
      <c r="U5" s="203">
        <v>7.97</v>
      </c>
      <c r="V5" s="203">
        <v>0.17</v>
      </c>
      <c r="W5" s="203">
        <v>7.92</v>
      </c>
      <c r="X5" s="203">
        <v>1.22</v>
      </c>
      <c r="Y5" s="203">
        <v>0</v>
      </c>
      <c r="Z5" s="203">
        <v>31.03</v>
      </c>
      <c r="AA5" s="203">
        <v>0</v>
      </c>
      <c r="AB5" s="203">
        <v>0</v>
      </c>
      <c r="AC5" s="203">
        <v>1.6</v>
      </c>
      <c r="AD5" s="203">
        <v>6.82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58.5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2.67</v>
      </c>
      <c r="E6" s="203">
        <v>0</v>
      </c>
      <c r="F6" s="203">
        <v>0</v>
      </c>
      <c r="G6" s="203">
        <v>8.83</v>
      </c>
      <c r="H6" s="203">
        <v>0</v>
      </c>
      <c r="I6" s="203">
        <v>18.37</v>
      </c>
      <c r="J6" s="203">
        <v>5.01</v>
      </c>
      <c r="K6" s="203">
        <v>24.46</v>
      </c>
      <c r="L6" s="203">
        <v>45.12</v>
      </c>
      <c r="M6" s="203">
        <v>0</v>
      </c>
      <c r="N6" s="203">
        <v>0.99</v>
      </c>
      <c r="O6" s="203">
        <v>1.65</v>
      </c>
      <c r="P6" s="203">
        <v>2.2599999999999998</v>
      </c>
      <c r="Q6" s="203">
        <v>5.54</v>
      </c>
      <c r="R6" s="203">
        <v>5.55</v>
      </c>
      <c r="S6" s="203">
        <v>3.51</v>
      </c>
      <c r="T6" s="203">
        <v>0</v>
      </c>
      <c r="U6" s="203">
        <v>7.97</v>
      </c>
      <c r="V6" s="203">
        <v>5.27</v>
      </c>
      <c r="W6" s="203">
        <v>7.92</v>
      </c>
      <c r="X6" s="203">
        <v>22.96</v>
      </c>
      <c r="Y6" s="203">
        <v>0</v>
      </c>
      <c r="Z6" s="203">
        <v>31.03</v>
      </c>
      <c r="AA6" s="203">
        <v>0</v>
      </c>
      <c r="AB6" s="203">
        <v>0</v>
      </c>
      <c r="AC6" s="203">
        <v>11.16</v>
      </c>
      <c r="AD6" s="203">
        <v>6.82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58.5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2.67</v>
      </c>
      <c r="E7" s="203">
        <v>0</v>
      </c>
      <c r="F7" s="203">
        <v>0</v>
      </c>
      <c r="G7" s="203">
        <v>8.83</v>
      </c>
      <c r="H7" s="203">
        <v>0</v>
      </c>
      <c r="I7" s="203">
        <v>18.37</v>
      </c>
      <c r="J7" s="203">
        <v>5.01</v>
      </c>
      <c r="K7" s="203">
        <v>24.47</v>
      </c>
      <c r="L7" s="203">
        <v>45.12</v>
      </c>
      <c r="M7" s="203">
        <v>0</v>
      </c>
      <c r="N7" s="203">
        <v>0.99</v>
      </c>
      <c r="O7" s="203">
        <v>1.65</v>
      </c>
      <c r="P7" s="203">
        <v>2.2599999999999998</v>
      </c>
      <c r="Q7" s="203">
        <v>5.54</v>
      </c>
      <c r="R7" s="203">
        <v>5.55</v>
      </c>
      <c r="S7" s="203">
        <v>3.51</v>
      </c>
      <c r="T7" s="203">
        <v>0</v>
      </c>
      <c r="U7" s="203">
        <v>7.97</v>
      </c>
      <c r="V7" s="203">
        <v>5.27</v>
      </c>
      <c r="W7" s="203">
        <v>7.92</v>
      </c>
      <c r="X7" s="203">
        <v>22.96</v>
      </c>
      <c r="Y7" s="203">
        <v>0</v>
      </c>
      <c r="Z7" s="203">
        <v>20.11</v>
      </c>
      <c r="AA7" s="203">
        <v>0</v>
      </c>
      <c r="AB7" s="203">
        <v>0</v>
      </c>
      <c r="AC7" s="203">
        <v>10.8</v>
      </c>
      <c r="AD7" s="203">
        <v>6.82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58.5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2.67</v>
      </c>
      <c r="E8" s="203">
        <v>0</v>
      </c>
      <c r="F8" s="203">
        <v>0</v>
      </c>
      <c r="G8" s="203">
        <v>8.83</v>
      </c>
      <c r="H8" s="203">
        <v>0</v>
      </c>
      <c r="I8" s="203">
        <v>18.37</v>
      </c>
      <c r="J8" s="203">
        <v>5.01</v>
      </c>
      <c r="K8" s="203">
        <v>24.46</v>
      </c>
      <c r="L8" s="203">
        <v>45.12</v>
      </c>
      <c r="M8" s="203">
        <v>0</v>
      </c>
      <c r="N8" s="203">
        <v>0.99</v>
      </c>
      <c r="O8" s="203">
        <v>1.65</v>
      </c>
      <c r="P8" s="203">
        <v>2.2599999999999998</v>
      </c>
      <c r="Q8" s="203">
        <v>5.54</v>
      </c>
      <c r="R8" s="203">
        <v>5.55</v>
      </c>
      <c r="S8" s="203">
        <v>3.51</v>
      </c>
      <c r="T8" s="203">
        <v>0</v>
      </c>
      <c r="U8" s="203">
        <v>7.97</v>
      </c>
      <c r="V8" s="203">
        <v>5.27</v>
      </c>
      <c r="W8" s="203">
        <v>7.92</v>
      </c>
      <c r="X8" s="203">
        <v>22.96</v>
      </c>
      <c r="Y8" s="203">
        <v>0</v>
      </c>
      <c r="Z8" s="203">
        <v>31.03</v>
      </c>
      <c r="AA8" s="203">
        <v>0</v>
      </c>
      <c r="AB8" s="203">
        <v>0</v>
      </c>
      <c r="AC8" s="203">
        <v>10.8</v>
      </c>
      <c r="AD8" s="203">
        <v>6.82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58.5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2.67</v>
      </c>
      <c r="E9" s="203">
        <v>0</v>
      </c>
      <c r="F9" s="203">
        <v>0</v>
      </c>
      <c r="G9" s="203">
        <v>8.83</v>
      </c>
      <c r="H9" s="203">
        <v>0</v>
      </c>
      <c r="I9" s="203">
        <v>18.37</v>
      </c>
      <c r="J9" s="203">
        <v>5.01</v>
      </c>
      <c r="K9" s="203">
        <v>24.47</v>
      </c>
      <c r="L9" s="203">
        <v>45.12</v>
      </c>
      <c r="M9" s="203">
        <v>0</v>
      </c>
      <c r="N9" s="203">
        <v>0.99</v>
      </c>
      <c r="O9" s="203">
        <v>1.65</v>
      </c>
      <c r="P9" s="203">
        <v>2.2599999999999998</v>
      </c>
      <c r="Q9" s="203">
        <v>5.54</v>
      </c>
      <c r="R9" s="203">
        <v>5.39</v>
      </c>
      <c r="S9" s="203">
        <v>3.34</v>
      </c>
      <c r="T9" s="203">
        <v>0</v>
      </c>
      <c r="U9" s="203">
        <v>7.97</v>
      </c>
      <c r="V9" s="203">
        <v>5.27</v>
      </c>
      <c r="W9" s="203">
        <v>7.92</v>
      </c>
      <c r="X9" s="203">
        <v>22.96</v>
      </c>
      <c r="Y9" s="203">
        <v>0</v>
      </c>
      <c r="Z9" s="203">
        <v>20.11</v>
      </c>
      <c r="AA9" s="203">
        <v>0</v>
      </c>
      <c r="AB9" s="203">
        <v>0</v>
      </c>
      <c r="AC9" s="203">
        <v>10.8</v>
      </c>
      <c r="AD9" s="203">
        <v>6.82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58.5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2.67</v>
      </c>
      <c r="E10" s="203">
        <v>0</v>
      </c>
      <c r="F10" s="203">
        <v>0</v>
      </c>
      <c r="G10" s="203">
        <v>8.83</v>
      </c>
      <c r="H10" s="203">
        <v>0</v>
      </c>
      <c r="I10" s="203">
        <v>18.37</v>
      </c>
      <c r="J10" s="203">
        <v>5.01</v>
      </c>
      <c r="K10" s="203">
        <v>24.46</v>
      </c>
      <c r="L10" s="203">
        <v>45.12</v>
      </c>
      <c r="M10" s="203">
        <v>0</v>
      </c>
      <c r="N10" s="203">
        <v>0.99</v>
      </c>
      <c r="O10" s="203">
        <v>1.65</v>
      </c>
      <c r="P10" s="203">
        <v>2.2599999999999998</v>
      </c>
      <c r="Q10" s="203">
        <v>5.54</v>
      </c>
      <c r="R10" s="203">
        <v>5.39</v>
      </c>
      <c r="S10" s="203">
        <v>3.34</v>
      </c>
      <c r="T10" s="203">
        <v>0</v>
      </c>
      <c r="U10" s="203">
        <v>7.97</v>
      </c>
      <c r="V10" s="203">
        <v>5.27</v>
      </c>
      <c r="W10" s="203">
        <v>7.92</v>
      </c>
      <c r="X10" s="203">
        <v>22.96</v>
      </c>
      <c r="Y10" s="203">
        <v>0</v>
      </c>
      <c r="Z10" s="203">
        <v>20.11</v>
      </c>
      <c r="AA10" s="203">
        <v>0</v>
      </c>
      <c r="AB10" s="203">
        <v>0</v>
      </c>
      <c r="AC10" s="203">
        <v>10.8</v>
      </c>
      <c r="AD10" s="203">
        <v>6.82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58.5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2.67</v>
      </c>
      <c r="E11" s="203">
        <v>0</v>
      </c>
      <c r="F11" s="203">
        <v>0</v>
      </c>
      <c r="G11" s="203">
        <v>8.83</v>
      </c>
      <c r="H11" s="203">
        <v>0</v>
      </c>
      <c r="I11" s="203">
        <v>18.37</v>
      </c>
      <c r="J11" s="203">
        <v>5.01</v>
      </c>
      <c r="K11" s="203">
        <v>24.47</v>
      </c>
      <c r="L11" s="203">
        <v>45.12</v>
      </c>
      <c r="M11" s="203">
        <v>0</v>
      </c>
      <c r="N11" s="203">
        <v>0.99</v>
      </c>
      <c r="O11" s="203">
        <v>1.65</v>
      </c>
      <c r="P11" s="203">
        <v>2.2599999999999998</v>
      </c>
      <c r="Q11" s="203">
        <v>5.54</v>
      </c>
      <c r="R11" s="203">
        <v>5.39</v>
      </c>
      <c r="S11" s="203">
        <v>3.32</v>
      </c>
      <c r="T11" s="203">
        <v>0</v>
      </c>
      <c r="U11" s="203">
        <v>7.97</v>
      </c>
      <c r="V11" s="203">
        <v>5.27</v>
      </c>
      <c r="W11" s="203">
        <v>7.92</v>
      </c>
      <c r="X11" s="203">
        <v>22.96</v>
      </c>
      <c r="Y11" s="203">
        <v>0</v>
      </c>
      <c r="Z11" s="203">
        <v>20.11</v>
      </c>
      <c r="AA11" s="203">
        <v>0</v>
      </c>
      <c r="AB11" s="203">
        <v>0</v>
      </c>
      <c r="AC11" s="203">
        <v>10.8</v>
      </c>
      <c r="AD11" s="203">
        <v>6.82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58.5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2.67</v>
      </c>
      <c r="E12" s="203">
        <v>0</v>
      </c>
      <c r="F12" s="203">
        <v>0</v>
      </c>
      <c r="G12" s="203">
        <v>8.83</v>
      </c>
      <c r="H12" s="203">
        <v>0</v>
      </c>
      <c r="I12" s="203">
        <v>18.37</v>
      </c>
      <c r="J12" s="203">
        <v>5.01</v>
      </c>
      <c r="K12" s="203">
        <v>24.46</v>
      </c>
      <c r="L12" s="203">
        <v>45.12</v>
      </c>
      <c r="M12" s="203">
        <v>0</v>
      </c>
      <c r="N12" s="203">
        <v>0.99</v>
      </c>
      <c r="O12" s="203">
        <v>1.65</v>
      </c>
      <c r="P12" s="203">
        <v>2.2599999999999998</v>
      </c>
      <c r="Q12" s="203">
        <v>5.54</v>
      </c>
      <c r="R12" s="203">
        <v>5.39</v>
      </c>
      <c r="S12" s="203">
        <v>3.32</v>
      </c>
      <c r="T12" s="203">
        <v>0</v>
      </c>
      <c r="U12" s="203">
        <v>7.97</v>
      </c>
      <c r="V12" s="203">
        <v>5.27</v>
      </c>
      <c r="W12" s="203">
        <v>7.92</v>
      </c>
      <c r="X12" s="203">
        <v>22.96</v>
      </c>
      <c r="Y12" s="203">
        <v>0</v>
      </c>
      <c r="Z12" s="203">
        <v>20.11</v>
      </c>
      <c r="AA12" s="203">
        <v>0</v>
      </c>
      <c r="AB12" s="203">
        <v>0</v>
      </c>
      <c r="AC12" s="203">
        <v>10.8</v>
      </c>
      <c r="AD12" s="203">
        <v>6.82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58.5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2.67</v>
      </c>
      <c r="E13" s="203">
        <v>0</v>
      </c>
      <c r="F13" s="203">
        <v>0</v>
      </c>
      <c r="G13" s="203">
        <v>8.83</v>
      </c>
      <c r="H13" s="203">
        <v>0</v>
      </c>
      <c r="I13" s="203">
        <v>18.37</v>
      </c>
      <c r="J13" s="203">
        <v>5.01</v>
      </c>
      <c r="K13" s="203">
        <v>24.47</v>
      </c>
      <c r="L13" s="203">
        <v>44.97</v>
      </c>
      <c r="M13" s="203">
        <v>0</v>
      </c>
      <c r="N13" s="203">
        <v>0.99</v>
      </c>
      <c r="O13" s="203">
        <v>1.65</v>
      </c>
      <c r="P13" s="203">
        <v>2.2599999999999998</v>
      </c>
      <c r="Q13" s="203">
        <v>5.54</v>
      </c>
      <c r="R13" s="203">
        <v>5.63</v>
      </c>
      <c r="S13" s="203">
        <v>3.55</v>
      </c>
      <c r="T13" s="203">
        <v>0</v>
      </c>
      <c r="U13" s="203">
        <v>7.97</v>
      </c>
      <c r="V13" s="203">
        <v>5.27</v>
      </c>
      <c r="W13" s="203">
        <v>7.92</v>
      </c>
      <c r="X13" s="203">
        <v>22.96</v>
      </c>
      <c r="Y13" s="203">
        <v>0</v>
      </c>
      <c r="Z13" s="203">
        <v>20.11</v>
      </c>
      <c r="AA13" s="203">
        <v>0</v>
      </c>
      <c r="AB13" s="203">
        <v>0</v>
      </c>
      <c r="AC13" s="203">
        <v>10.8</v>
      </c>
      <c r="AD13" s="203">
        <v>6.82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58.5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2.67</v>
      </c>
      <c r="E14" s="203">
        <v>0</v>
      </c>
      <c r="F14" s="203">
        <v>0</v>
      </c>
      <c r="G14" s="203">
        <v>8.83</v>
      </c>
      <c r="H14" s="203">
        <v>0</v>
      </c>
      <c r="I14" s="203">
        <v>18.37</v>
      </c>
      <c r="J14" s="203">
        <v>5.01</v>
      </c>
      <c r="K14" s="203">
        <v>24.46</v>
      </c>
      <c r="L14" s="203">
        <v>44.97</v>
      </c>
      <c r="M14" s="203">
        <v>0</v>
      </c>
      <c r="N14" s="203">
        <v>0.99</v>
      </c>
      <c r="O14" s="203">
        <v>1.65</v>
      </c>
      <c r="P14" s="203">
        <v>2.2599999999999998</v>
      </c>
      <c r="Q14" s="203">
        <v>5.54</v>
      </c>
      <c r="R14" s="203">
        <v>5.63</v>
      </c>
      <c r="S14" s="203">
        <v>3.55</v>
      </c>
      <c r="T14" s="203">
        <v>0</v>
      </c>
      <c r="U14" s="203">
        <v>7.97</v>
      </c>
      <c r="V14" s="203">
        <v>5.27</v>
      </c>
      <c r="W14" s="203">
        <v>7.92</v>
      </c>
      <c r="X14" s="203">
        <v>22.96</v>
      </c>
      <c r="Y14" s="203">
        <v>0</v>
      </c>
      <c r="Z14" s="203">
        <v>20.11</v>
      </c>
      <c r="AA14" s="203">
        <v>0</v>
      </c>
      <c r="AB14" s="203">
        <v>0</v>
      </c>
      <c r="AC14" s="203">
        <v>10.8</v>
      </c>
      <c r="AD14" s="203">
        <v>6.82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58.5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2.67</v>
      </c>
      <c r="E15" s="203">
        <v>0</v>
      </c>
      <c r="F15" s="203">
        <v>0</v>
      </c>
      <c r="G15" s="203">
        <v>8.83</v>
      </c>
      <c r="H15" s="203">
        <v>0</v>
      </c>
      <c r="I15" s="203">
        <v>18.37</v>
      </c>
      <c r="J15" s="203">
        <v>5.01</v>
      </c>
      <c r="K15" s="203">
        <v>24.47</v>
      </c>
      <c r="L15" s="203">
        <v>44.97</v>
      </c>
      <c r="M15" s="203">
        <v>0</v>
      </c>
      <c r="N15" s="203">
        <v>0.99</v>
      </c>
      <c r="O15" s="203">
        <v>1.65</v>
      </c>
      <c r="P15" s="203">
        <v>2.2599999999999998</v>
      </c>
      <c r="Q15" s="203">
        <v>5.54</v>
      </c>
      <c r="R15" s="203">
        <v>5.63</v>
      </c>
      <c r="S15" s="203">
        <v>3.55</v>
      </c>
      <c r="T15" s="203">
        <v>0</v>
      </c>
      <c r="U15" s="203">
        <v>7.97</v>
      </c>
      <c r="V15" s="203">
        <v>5.27</v>
      </c>
      <c r="W15" s="203">
        <v>7.92</v>
      </c>
      <c r="X15" s="203">
        <v>22.96</v>
      </c>
      <c r="Y15" s="203">
        <v>0</v>
      </c>
      <c r="Z15" s="203">
        <v>20.11</v>
      </c>
      <c r="AA15" s="203">
        <v>0</v>
      </c>
      <c r="AB15" s="203">
        <v>0</v>
      </c>
      <c r="AC15" s="203">
        <v>10.8</v>
      </c>
      <c r="AD15" s="203">
        <v>6.82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58.5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2.67</v>
      </c>
      <c r="E16" s="203">
        <v>0</v>
      </c>
      <c r="F16" s="203">
        <v>0</v>
      </c>
      <c r="G16" s="203">
        <v>8.83</v>
      </c>
      <c r="H16" s="203">
        <v>0</v>
      </c>
      <c r="I16" s="203">
        <v>18.37</v>
      </c>
      <c r="J16" s="203">
        <v>5.01</v>
      </c>
      <c r="K16" s="203">
        <v>24.46</v>
      </c>
      <c r="L16" s="203">
        <v>44.97</v>
      </c>
      <c r="M16" s="203">
        <v>0</v>
      </c>
      <c r="N16" s="203">
        <v>0.99</v>
      </c>
      <c r="O16" s="203">
        <v>1.65</v>
      </c>
      <c r="P16" s="203">
        <v>2.2599999999999998</v>
      </c>
      <c r="Q16" s="203">
        <v>5.54</v>
      </c>
      <c r="R16" s="203">
        <v>5.63</v>
      </c>
      <c r="S16" s="203">
        <v>3.55</v>
      </c>
      <c r="T16" s="203">
        <v>0</v>
      </c>
      <c r="U16" s="203">
        <v>7.97</v>
      </c>
      <c r="V16" s="203">
        <v>5.27</v>
      </c>
      <c r="W16" s="203">
        <v>7.92</v>
      </c>
      <c r="X16" s="203">
        <v>22.96</v>
      </c>
      <c r="Y16" s="203">
        <v>0</v>
      </c>
      <c r="Z16" s="203">
        <v>20.11</v>
      </c>
      <c r="AA16" s="203">
        <v>0</v>
      </c>
      <c r="AB16" s="203">
        <v>0</v>
      </c>
      <c r="AC16" s="203">
        <v>10.8</v>
      </c>
      <c r="AD16" s="203">
        <v>6.82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58.5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2.67</v>
      </c>
      <c r="E17" s="203">
        <v>0</v>
      </c>
      <c r="F17" s="203">
        <v>0</v>
      </c>
      <c r="G17" s="203">
        <v>8.83</v>
      </c>
      <c r="H17" s="203">
        <v>0</v>
      </c>
      <c r="I17" s="203">
        <v>18.37</v>
      </c>
      <c r="J17" s="203">
        <v>5.01</v>
      </c>
      <c r="K17" s="203">
        <v>24.47</v>
      </c>
      <c r="L17" s="203">
        <v>44.97</v>
      </c>
      <c r="M17" s="203">
        <v>0</v>
      </c>
      <c r="N17" s="203">
        <v>0.99</v>
      </c>
      <c r="O17" s="203">
        <v>1.65</v>
      </c>
      <c r="P17" s="203">
        <v>2.2599999999999998</v>
      </c>
      <c r="Q17" s="203">
        <v>5.54</v>
      </c>
      <c r="R17" s="203">
        <v>5.63</v>
      </c>
      <c r="S17" s="203">
        <v>3.55</v>
      </c>
      <c r="T17" s="203">
        <v>0</v>
      </c>
      <c r="U17" s="203">
        <v>7.97</v>
      </c>
      <c r="V17" s="203">
        <v>5.27</v>
      </c>
      <c r="W17" s="203">
        <v>7.92</v>
      </c>
      <c r="X17" s="203">
        <v>22.96</v>
      </c>
      <c r="Y17" s="203">
        <v>0</v>
      </c>
      <c r="Z17" s="203">
        <v>20.11</v>
      </c>
      <c r="AA17" s="203">
        <v>0</v>
      </c>
      <c r="AB17" s="203">
        <v>0</v>
      </c>
      <c r="AC17" s="203">
        <v>10.8</v>
      </c>
      <c r="AD17" s="203">
        <v>6.82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58.5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2.67</v>
      </c>
      <c r="E18" s="203">
        <v>0</v>
      </c>
      <c r="F18" s="203">
        <v>0</v>
      </c>
      <c r="G18" s="203">
        <v>8.83</v>
      </c>
      <c r="H18" s="203">
        <v>0</v>
      </c>
      <c r="I18" s="203">
        <v>18.37</v>
      </c>
      <c r="J18" s="203">
        <v>5.01</v>
      </c>
      <c r="K18" s="203">
        <v>24.46</v>
      </c>
      <c r="L18" s="203">
        <v>44.97</v>
      </c>
      <c r="M18" s="203">
        <v>0</v>
      </c>
      <c r="N18" s="203">
        <v>0.99</v>
      </c>
      <c r="O18" s="203">
        <v>1.65</v>
      </c>
      <c r="P18" s="203">
        <v>2.2599999999999998</v>
      </c>
      <c r="Q18" s="203">
        <v>5.54</v>
      </c>
      <c r="R18" s="203">
        <v>5.63</v>
      </c>
      <c r="S18" s="203">
        <v>3.55</v>
      </c>
      <c r="T18" s="203">
        <v>0</v>
      </c>
      <c r="U18" s="203">
        <v>7.97</v>
      </c>
      <c r="V18" s="203">
        <v>5.27</v>
      </c>
      <c r="W18" s="203">
        <v>7.92</v>
      </c>
      <c r="X18" s="203">
        <v>22.96</v>
      </c>
      <c r="Y18" s="203">
        <v>0</v>
      </c>
      <c r="Z18" s="203">
        <v>20.11</v>
      </c>
      <c r="AA18" s="203">
        <v>0</v>
      </c>
      <c r="AB18" s="203">
        <v>0</v>
      </c>
      <c r="AC18" s="203">
        <v>10.8</v>
      </c>
      <c r="AD18" s="203">
        <v>6.82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58.5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2.67</v>
      </c>
      <c r="E19" s="203">
        <v>0</v>
      </c>
      <c r="F19" s="203">
        <v>0</v>
      </c>
      <c r="G19" s="203">
        <v>8.83</v>
      </c>
      <c r="H19" s="203">
        <v>0</v>
      </c>
      <c r="I19" s="203">
        <v>18.37</v>
      </c>
      <c r="J19" s="203">
        <v>5.01</v>
      </c>
      <c r="K19" s="203">
        <v>24.47</v>
      </c>
      <c r="L19" s="203">
        <v>44.97</v>
      </c>
      <c r="M19" s="203">
        <v>0</v>
      </c>
      <c r="N19" s="203">
        <v>0.99</v>
      </c>
      <c r="O19" s="203">
        <v>1.65</v>
      </c>
      <c r="P19" s="203">
        <v>2.2599999999999998</v>
      </c>
      <c r="Q19" s="203">
        <v>5.54</v>
      </c>
      <c r="R19" s="203">
        <v>5.63</v>
      </c>
      <c r="S19" s="203">
        <v>3.55</v>
      </c>
      <c r="T19" s="203">
        <v>0</v>
      </c>
      <c r="U19" s="203">
        <v>7.97</v>
      </c>
      <c r="V19" s="203">
        <v>5.27</v>
      </c>
      <c r="W19" s="203">
        <v>7.92</v>
      </c>
      <c r="X19" s="203">
        <v>22.96</v>
      </c>
      <c r="Y19" s="203">
        <v>0</v>
      </c>
      <c r="Z19" s="203">
        <v>20.11</v>
      </c>
      <c r="AA19" s="203">
        <v>0</v>
      </c>
      <c r="AB19" s="203">
        <v>0</v>
      </c>
      <c r="AC19" s="203">
        <v>10.8</v>
      </c>
      <c r="AD19" s="203">
        <v>6.82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58.5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2.67</v>
      </c>
      <c r="E20" s="203">
        <v>0</v>
      </c>
      <c r="F20" s="203">
        <v>0</v>
      </c>
      <c r="G20" s="203">
        <v>8.83</v>
      </c>
      <c r="H20" s="203">
        <v>0</v>
      </c>
      <c r="I20" s="203">
        <v>18.37</v>
      </c>
      <c r="J20" s="203">
        <v>5.01</v>
      </c>
      <c r="K20" s="203">
        <v>24.46</v>
      </c>
      <c r="L20" s="203">
        <v>44.97</v>
      </c>
      <c r="M20" s="203">
        <v>0</v>
      </c>
      <c r="N20" s="203">
        <v>0.99</v>
      </c>
      <c r="O20" s="203">
        <v>1.65</v>
      </c>
      <c r="P20" s="203">
        <v>2.2599999999999998</v>
      </c>
      <c r="Q20" s="203">
        <v>5.54</v>
      </c>
      <c r="R20" s="203">
        <v>5.63</v>
      </c>
      <c r="S20" s="203">
        <v>3.55</v>
      </c>
      <c r="T20" s="203">
        <v>0</v>
      </c>
      <c r="U20" s="203">
        <v>7.97</v>
      </c>
      <c r="V20" s="203">
        <v>5.27</v>
      </c>
      <c r="W20" s="203">
        <v>7.92</v>
      </c>
      <c r="X20" s="203">
        <v>22.96</v>
      </c>
      <c r="Y20" s="203">
        <v>0</v>
      </c>
      <c r="Z20" s="203">
        <v>20.11</v>
      </c>
      <c r="AA20" s="203">
        <v>0</v>
      </c>
      <c r="AB20" s="203">
        <v>0</v>
      </c>
      <c r="AC20" s="203">
        <v>10.8</v>
      </c>
      <c r="AD20" s="203">
        <v>6.82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58.5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2.67</v>
      </c>
      <c r="E21" s="203">
        <v>0</v>
      </c>
      <c r="F21" s="203">
        <v>0</v>
      </c>
      <c r="G21" s="203">
        <v>8.83</v>
      </c>
      <c r="H21" s="203">
        <v>0</v>
      </c>
      <c r="I21" s="203">
        <v>18.37</v>
      </c>
      <c r="J21" s="203">
        <v>5.01</v>
      </c>
      <c r="K21" s="203">
        <v>24.47</v>
      </c>
      <c r="L21" s="203">
        <v>44.97</v>
      </c>
      <c r="M21" s="203">
        <v>0</v>
      </c>
      <c r="N21" s="203">
        <v>0.99</v>
      </c>
      <c r="O21" s="203">
        <v>1.65</v>
      </c>
      <c r="P21" s="203">
        <v>2.2599999999999998</v>
      </c>
      <c r="Q21" s="203">
        <v>5.54</v>
      </c>
      <c r="R21" s="203">
        <v>5.63</v>
      </c>
      <c r="S21" s="203">
        <v>3.55</v>
      </c>
      <c r="T21" s="203">
        <v>0</v>
      </c>
      <c r="U21" s="203">
        <v>7.87</v>
      </c>
      <c r="V21" s="203">
        <v>5.27</v>
      </c>
      <c r="W21" s="203">
        <v>7.92</v>
      </c>
      <c r="X21" s="203">
        <v>22.96</v>
      </c>
      <c r="Y21" s="203">
        <v>0</v>
      </c>
      <c r="Z21" s="203">
        <v>20.11</v>
      </c>
      <c r="AA21" s="203">
        <v>0</v>
      </c>
      <c r="AB21" s="203">
        <v>0</v>
      </c>
      <c r="AC21" s="203">
        <v>10.8</v>
      </c>
      <c r="AD21" s="203">
        <v>6.82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58.5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2.67</v>
      </c>
      <c r="E22" s="203">
        <v>0</v>
      </c>
      <c r="F22" s="203">
        <v>0</v>
      </c>
      <c r="G22" s="203">
        <v>8.83</v>
      </c>
      <c r="H22" s="203">
        <v>0</v>
      </c>
      <c r="I22" s="203">
        <v>18.37</v>
      </c>
      <c r="J22" s="203">
        <v>5.01</v>
      </c>
      <c r="K22" s="203">
        <v>24.46</v>
      </c>
      <c r="L22" s="203">
        <v>44.97</v>
      </c>
      <c r="M22" s="203">
        <v>0</v>
      </c>
      <c r="N22" s="203">
        <v>0.99</v>
      </c>
      <c r="O22" s="203">
        <v>1.65</v>
      </c>
      <c r="P22" s="203">
        <v>2.2599999999999998</v>
      </c>
      <c r="Q22" s="203">
        <v>5.54</v>
      </c>
      <c r="R22" s="203">
        <v>5.63</v>
      </c>
      <c r="S22" s="203">
        <v>3.55</v>
      </c>
      <c r="T22" s="203">
        <v>0</v>
      </c>
      <c r="U22" s="203">
        <v>7.87</v>
      </c>
      <c r="V22" s="203">
        <v>5.27</v>
      </c>
      <c r="W22" s="203">
        <v>7.92</v>
      </c>
      <c r="X22" s="203">
        <v>22.96</v>
      </c>
      <c r="Y22" s="203">
        <v>0</v>
      </c>
      <c r="Z22" s="203">
        <v>20.11</v>
      </c>
      <c r="AA22" s="203">
        <v>0</v>
      </c>
      <c r="AB22" s="203">
        <v>0</v>
      </c>
      <c r="AC22" s="203">
        <v>10.8</v>
      </c>
      <c r="AD22" s="203">
        <v>6.82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58.5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2.67</v>
      </c>
      <c r="E23" s="203">
        <v>0</v>
      </c>
      <c r="F23" s="203">
        <v>0</v>
      </c>
      <c r="G23" s="203">
        <v>8.83</v>
      </c>
      <c r="H23" s="203">
        <v>0</v>
      </c>
      <c r="I23" s="203">
        <v>18.37</v>
      </c>
      <c r="J23" s="203">
        <v>5.01</v>
      </c>
      <c r="K23" s="203">
        <v>24.48</v>
      </c>
      <c r="L23" s="203">
        <v>44.97</v>
      </c>
      <c r="M23" s="203">
        <v>0</v>
      </c>
      <c r="N23" s="203">
        <v>0.99</v>
      </c>
      <c r="O23" s="203">
        <v>1.65</v>
      </c>
      <c r="P23" s="203">
        <v>2.2599999999999998</v>
      </c>
      <c r="Q23" s="203">
        <v>5.54</v>
      </c>
      <c r="R23" s="203">
        <v>5.6</v>
      </c>
      <c r="S23" s="203">
        <v>3.48</v>
      </c>
      <c r="T23" s="203">
        <v>0</v>
      </c>
      <c r="U23" s="203">
        <v>7.87</v>
      </c>
      <c r="V23" s="203">
        <v>5.27</v>
      </c>
      <c r="W23" s="203">
        <v>7.92</v>
      </c>
      <c r="X23" s="203">
        <v>22.96</v>
      </c>
      <c r="Y23" s="203">
        <v>0</v>
      </c>
      <c r="Z23" s="203">
        <v>20.11</v>
      </c>
      <c r="AA23" s="203">
        <v>0</v>
      </c>
      <c r="AB23" s="203">
        <v>0</v>
      </c>
      <c r="AC23" s="203">
        <v>10.8</v>
      </c>
      <c r="AD23" s="203">
        <v>6.82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58.5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2.67</v>
      </c>
      <c r="E24" s="203">
        <v>0</v>
      </c>
      <c r="F24" s="203">
        <v>0</v>
      </c>
      <c r="G24" s="203">
        <v>8.83</v>
      </c>
      <c r="H24" s="203">
        <v>0</v>
      </c>
      <c r="I24" s="203">
        <v>18.37</v>
      </c>
      <c r="J24" s="203">
        <v>5.01</v>
      </c>
      <c r="K24" s="203">
        <v>24.48</v>
      </c>
      <c r="L24" s="203">
        <v>44.97</v>
      </c>
      <c r="M24" s="203">
        <v>0</v>
      </c>
      <c r="N24" s="203">
        <v>0.99</v>
      </c>
      <c r="O24" s="203">
        <v>1.65</v>
      </c>
      <c r="P24" s="203">
        <v>2.2599999999999998</v>
      </c>
      <c r="Q24" s="203">
        <v>5.54</v>
      </c>
      <c r="R24" s="203">
        <v>5.6</v>
      </c>
      <c r="S24" s="203">
        <v>3.48</v>
      </c>
      <c r="T24" s="203">
        <v>0</v>
      </c>
      <c r="U24" s="203">
        <v>7.87</v>
      </c>
      <c r="V24" s="203">
        <v>5.27</v>
      </c>
      <c r="W24" s="203">
        <v>7.92</v>
      </c>
      <c r="X24" s="203">
        <v>22.96</v>
      </c>
      <c r="Y24" s="203">
        <v>0</v>
      </c>
      <c r="Z24" s="203">
        <v>20.11</v>
      </c>
      <c r="AA24" s="203">
        <v>0</v>
      </c>
      <c r="AB24" s="203">
        <v>0</v>
      </c>
      <c r="AC24" s="203">
        <v>10.8</v>
      </c>
      <c r="AD24" s="203">
        <v>6.82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58.5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2.67</v>
      </c>
      <c r="E25" s="203">
        <v>0</v>
      </c>
      <c r="F25" s="203">
        <v>0</v>
      </c>
      <c r="G25" s="203">
        <v>8.83</v>
      </c>
      <c r="H25" s="203">
        <v>0</v>
      </c>
      <c r="I25" s="203">
        <v>18.37</v>
      </c>
      <c r="J25" s="203">
        <v>5.01</v>
      </c>
      <c r="K25" s="203">
        <v>24.48</v>
      </c>
      <c r="L25" s="203">
        <v>44.97</v>
      </c>
      <c r="M25" s="203">
        <v>0</v>
      </c>
      <c r="N25" s="203">
        <v>0.99</v>
      </c>
      <c r="O25" s="203">
        <v>1.65</v>
      </c>
      <c r="P25" s="203">
        <v>2.2599999999999998</v>
      </c>
      <c r="Q25" s="203">
        <v>5.54</v>
      </c>
      <c r="R25" s="203">
        <v>5.6</v>
      </c>
      <c r="S25" s="203">
        <v>3.48</v>
      </c>
      <c r="T25" s="203">
        <v>0</v>
      </c>
      <c r="U25" s="203">
        <v>7.87</v>
      </c>
      <c r="V25" s="203">
        <v>5.27</v>
      </c>
      <c r="W25" s="203">
        <v>7.92</v>
      </c>
      <c r="X25" s="203">
        <v>22.96</v>
      </c>
      <c r="Y25" s="203">
        <v>0</v>
      </c>
      <c r="Z25" s="203">
        <v>20.11</v>
      </c>
      <c r="AA25" s="203">
        <v>0</v>
      </c>
      <c r="AB25" s="203">
        <v>0</v>
      </c>
      <c r="AC25" s="203">
        <v>10.8</v>
      </c>
      <c r="AD25" s="203">
        <v>6.82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58.5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2.67</v>
      </c>
      <c r="E26" s="203">
        <v>0</v>
      </c>
      <c r="F26" s="203">
        <v>0</v>
      </c>
      <c r="G26" s="203">
        <v>8.83</v>
      </c>
      <c r="H26" s="203">
        <v>0</v>
      </c>
      <c r="I26" s="203">
        <v>18.37</v>
      </c>
      <c r="J26" s="203">
        <v>5.01</v>
      </c>
      <c r="K26" s="203">
        <v>24.48</v>
      </c>
      <c r="L26" s="203">
        <v>44.97</v>
      </c>
      <c r="M26" s="203">
        <v>0</v>
      </c>
      <c r="N26" s="203">
        <v>0.99</v>
      </c>
      <c r="O26" s="203">
        <v>1.65</v>
      </c>
      <c r="P26" s="203">
        <v>2.2599999999999998</v>
      </c>
      <c r="Q26" s="203">
        <v>5.54</v>
      </c>
      <c r="R26" s="203">
        <v>5.6</v>
      </c>
      <c r="S26" s="203">
        <v>3.48</v>
      </c>
      <c r="T26" s="203">
        <v>0</v>
      </c>
      <c r="U26" s="203">
        <v>7.87</v>
      </c>
      <c r="V26" s="203">
        <v>5.27</v>
      </c>
      <c r="W26" s="203">
        <v>7.92</v>
      </c>
      <c r="X26" s="203">
        <v>22.96</v>
      </c>
      <c r="Y26" s="203">
        <v>0</v>
      </c>
      <c r="Z26" s="203">
        <v>20.11</v>
      </c>
      <c r="AA26" s="203">
        <v>0</v>
      </c>
      <c r="AB26" s="203">
        <v>0</v>
      </c>
      <c r="AC26" s="203">
        <v>-2.59</v>
      </c>
      <c r="AD26" s="203">
        <v>6.82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58.5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2.67</v>
      </c>
      <c r="E27" s="203">
        <v>0</v>
      </c>
      <c r="F27" s="203">
        <v>0</v>
      </c>
      <c r="G27" s="203">
        <v>8.83</v>
      </c>
      <c r="H27" s="203">
        <v>0</v>
      </c>
      <c r="I27" s="203">
        <v>18.37</v>
      </c>
      <c r="J27" s="203">
        <v>5.01</v>
      </c>
      <c r="K27" s="203">
        <v>24.47</v>
      </c>
      <c r="L27" s="203">
        <v>44.97</v>
      </c>
      <c r="M27" s="203">
        <v>0</v>
      </c>
      <c r="N27" s="203">
        <v>0.99</v>
      </c>
      <c r="O27" s="203">
        <v>1.65</v>
      </c>
      <c r="P27" s="203">
        <v>2.2599999999999998</v>
      </c>
      <c r="Q27" s="203">
        <v>5.54</v>
      </c>
      <c r="R27" s="203">
        <v>5.44</v>
      </c>
      <c r="S27" s="203">
        <v>4.7</v>
      </c>
      <c r="T27" s="203">
        <v>0</v>
      </c>
      <c r="U27" s="203">
        <v>7.87</v>
      </c>
      <c r="V27" s="203">
        <v>5.27</v>
      </c>
      <c r="W27" s="203">
        <v>7.92</v>
      </c>
      <c r="X27" s="203">
        <v>22.96</v>
      </c>
      <c r="Y27" s="203">
        <v>0</v>
      </c>
      <c r="Z27" s="203">
        <v>20.11</v>
      </c>
      <c r="AA27" s="203">
        <v>0</v>
      </c>
      <c r="AB27" s="203">
        <v>0</v>
      </c>
      <c r="AC27" s="203">
        <v>10.8</v>
      </c>
      <c r="AD27" s="203">
        <v>6.82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58.5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2.67</v>
      </c>
      <c r="E28" s="203">
        <v>0</v>
      </c>
      <c r="F28" s="203">
        <v>0</v>
      </c>
      <c r="G28" s="203">
        <v>8.83</v>
      </c>
      <c r="H28" s="203">
        <v>0</v>
      </c>
      <c r="I28" s="203">
        <v>18.37</v>
      </c>
      <c r="J28" s="203">
        <v>5.01</v>
      </c>
      <c r="K28" s="203">
        <v>24.46</v>
      </c>
      <c r="L28" s="203">
        <v>44.97</v>
      </c>
      <c r="M28" s="203">
        <v>0</v>
      </c>
      <c r="N28" s="203">
        <v>0.99</v>
      </c>
      <c r="O28" s="203">
        <v>1.65</v>
      </c>
      <c r="P28" s="203">
        <v>2.2599999999999998</v>
      </c>
      <c r="Q28" s="203">
        <v>5.54</v>
      </c>
      <c r="R28" s="203">
        <v>5.44</v>
      </c>
      <c r="S28" s="203">
        <v>3.35</v>
      </c>
      <c r="T28" s="203">
        <v>0</v>
      </c>
      <c r="U28" s="203">
        <v>7.87</v>
      </c>
      <c r="V28" s="203">
        <v>5.27</v>
      </c>
      <c r="W28" s="203">
        <v>7.92</v>
      </c>
      <c r="X28" s="203">
        <v>22.96</v>
      </c>
      <c r="Y28" s="203">
        <v>0</v>
      </c>
      <c r="Z28" s="203">
        <v>20.11</v>
      </c>
      <c r="AA28" s="203">
        <v>0</v>
      </c>
      <c r="AB28" s="203">
        <v>0</v>
      </c>
      <c r="AC28" s="203">
        <v>10.8</v>
      </c>
      <c r="AD28" s="203">
        <v>6.82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58.5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2.67</v>
      </c>
      <c r="E29" s="203">
        <v>0</v>
      </c>
      <c r="F29" s="203">
        <v>0</v>
      </c>
      <c r="G29" s="203">
        <v>8.83</v>
      </c>
      <c r="H29" s="203">
        <v>0</v>
      </c>
      <c r="I29" s="203">
        <v>18.37</v>
      </c>
      <c r="J29" s="203">
        <v>5.01</v>
      </c>
      <c r="K29" s="203">
        <v>24.47</v>
      </c>
      <c r="L29" s="203">
        <v>44.97</v>
      </c>
      <c r="M29" s="203">
        <v>0</v>
      </c>
      <c r="N29" s="203">
        <v>0.99</v>
      </c>
      <c r="O29" s="203">
        <v>1.65</v>
      </c>
      <c r="P29" s="203">
        <v>2.2599999999999998</v>
      </c>
      <c r="Q29" s="203">
        <v>5.54</v>
      </c>
      <c r="R29" s="203">
        <v>5.44</v>
      </c>
      <c r="S29" s="203">
        <v>4.7</v>
      </c>
      <c r="T29" s="203">
        <v>0</v>
      </c>
      <c r="U29" s="203">
        <v>7.87</v>
      </c>
      <c r="V29" s="203">
        <v>5.27</v>
      </c>
      <c r="W29" s="203">
        <v>7.92</v>
      </c>
      <c r="X29" s="203">
        <v>22.96</v>
      </c>
      <c r="Y29" s="203">
        <v>0</v>
      </c>
      <c r="Z29" s="203">
        <v>20.11</v>
      </c>
      <c r="AA29" s="203">
        <v>0</v>
      </c>
      <c r="AB29" s="203">
        <v>0</v>
      </c>
      <c r="AC29" s="203">
        <v>10.8</v>
      </c>
      <c r="AD29" s="203">
        <v>6.82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58.5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2.67</v>
      </c>
      <c r="E30" s="203">
        <v>0</v>
      </c>
      <c r="F30" s="203">
        <v>0</v>
      </c>
      <c r="G30" s="203">
        <v>8.83</v>
      </c>
      <c r="H30" s="203">
        <v>0</v>
      </c>
      <c r="I30" s="203">
        <v>18.37</v>
      </c>
      <c r="J30" s="203">
        <v>5.01</v>
      </c>
      <c r="K30" s="203">
        <v>24.46</v>
      </c>
      <c r="L30" s="203">
        <v>44.97</v>
      </c>
      <c r="M30" s="203">
        <v>0</v>
      </c>
      <c r="N30" s="203">
        <v>0.99</v>
      </c>
      <c r="O30" s="203">
        <v>1.65</v>
      </c>
      <c r="P30" s="203">
        <v>2.2599999999999998</v>
      </c>
      <c r="Q30" s="203">
        <v>5.54</v>
      </c>
      <c r="R30" s="203">
        <v>5.44</v>
      </c>
      <c r="S30" s="203">
        <v>4.16</v>
      </c>
      <c r="T30" s="203">
        <v>0</v>
      </c>
      <c r="U30" s="203">
        <v>7.87</v>
      </c>
      <c r="V30" s="203">
        <v>5.27</v>
      </c>
      <c r="W30" s="203">
        <v>7.92</v>
      </c>
      <c r="X30" s="203">
        <v>22.96</v>
      </c>
      <c r="Y30" s="203">
        <v>0</v>
      </c>
      <c r="Z30" s="203">
        <v>20.11</v>
      </c>
      <c r="AA30" s="203">
        <v>0</v>
      </c>
      <c r="AB30" s="203">
        <v>0</v>
      </c>
      <c r="AC30" s="203">
        <v>10.8</v>
      </c>
      <c r="AD30" s="203">
        <v>6.82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58.5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2.67</v>
      </c>
      <c r="E31" s="203">
        <v>0</v>
      </c>
      <c r="F31" s="203">
        <v>0</v>
      </c>
      <c r="G31" s="203">
        <v>8.83</v>
      </c>
      <c r="H31" s="203">
        <v>0</v>
      </c>
      <c r="I31" s="203">
        <v>18.37</v>
      </c>
      <c r="J31" s="203">
        <v>5.01</v>
      </c>
      <c r="K31" s="203">
        <v>24.47</v>
      </c>
      <c r="L31" s="203">
        <v>44.97</v>
      </c>
      <c r="M31" s="203">
        <v>0</v>
      </c>
      <c r="N31" s="203">
        <v>0.99</v>
      </c>
      <c r="O31" s="203">
        <v>1.65</v>
      </c>
      <c r="P31" s="203">
        <v>2.2599999999999998</v>
      </c>
      <c r="Q31" s="203">
        <v>5.54</v>
      </c>
      <c r="R31" s="203">
        <v>6.54</v>
      </c>
      <c r="S31" s="203">
        <v>4.7</v>
      </c>
      <c r="T31" s="203">
        <v>0</v>
      </c>
      <c r="U31" s="203">
        <v>7.87</v>
      </c>
      <c r="V31" s="203">
        <v>5.27</v>
      </c>
      <c r="W31" s="203">
        <v>7.92</v>
      </c>
      <c r="X31" s="203">
        <v>22.96</v>
      </c>
      <c r="Y31" s="203">
        <v>0</v>
      </c>
      <c r="Z31" s="203">
        <v>20.11</v>
      </c>
      <c r="AA31" s="203">
        <v>0</v>
      </c>
      <c r="AB31" s="203">
        <v>0</v>
      </c>
      <c r="AC31" s="203">
        <v>10.8</v>
      </c>
      <c r="AD31" s="203">
        <v>6.82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58.5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2.67</v>
      </c>
      <c r="E32" s="203">
        <v>0</v>
      </c>
      <c r="F32" s="203">
        <v>0</v>
      </c>
      <c r="G32" s="203">
        <v>8.83</v>
      </c>
      <c r="H32" s="203">
        <v>0</v>
      </c>
      <c r="I32" s="203">
        <v>18.37</v>
      </c>
      <c r="J32" s="203">
        <v>5.01</v>
      </c>
      <c r="K32" s="203">
        <v>24.46</v>
      </c>
      <c r="L32" s="203">
        <v>44.97</v>
      </c>
      <c r="M32" s="203">
        <v>0</v>
      </c>
      <c r="N32" s="203">
        <v>0.99</v>
      </c>
      <c r="O32" s="203">
        <v>1.65</v>
      </c>
      <c r="P32" s="203">
        <v>2.2599999999999998</v>
      </c>
      <c r="Q32" s="203">
        <v>5.54</v>
      </c>
      <c r="R32" s="203">
        <v>6.54</v>
      </c>
      <c r="S32" s="203">
        <v>4.7699999999999996</v>
      </c>
      <c r="T32" s="203">
        <v>0</v>
      </c>
      <c r="U32" s="203">
        <v>7.87</v>
      </c>
      <c r="V32" s="203">
        <v>5.27</v>
      </c>
      <c r="W32" s="203">
        <v>7.92</v>
      </c>
      <c r="X32" s="203">
        <v>22.96</v>
      </c>
      <c r="Y32" s="203">
        <v>0</v>
      </c>
      <c r="Z32" s="203">
        <v>20.11</v>
      </c>
      <c r="AA32" s="203">
        <v>0</v>
      </c>
      <c r="AB32" s="203">
        <v>0</v>
      </c>
      <c r="AC32" s="203">
        <v>10.8</v>
      </c>
      <c r="AD32" s="203">
        <v>6.82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58.5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2.67</v>
      </c>
      <c r="E33" s="203">
        <v>0</v>
      </c>
      <c r="F33" s="203">
        <v>0</v>
      </c>
      <c r="G33" s="203">
        <v>8.83</v>
      </c>
      <c r="H33" s="203">
        <v>0</v>
      </c>
      <c r="I33" s="203">
        <v>18.37</v>
      </c>
      <c r="J33" s="203">
        <v>5.01</v>
      </c>
      <c r="K33" s="203">
        <v>24.47</v>
      </c>
      <c r="L33" s="203">
        <v>44.97</v>
      </c>
      <c r="M33" s="203">
        <v>0</v>
      </c>
      <c r="N33" s="203">
        <v>0.99</v>
      </c>
      <c r="O33" s="203">
        <v>1.65</v>
      </c>
      <c r="P33" s="203">
        <v>2.2599999999999998</v>
      </c>
      <c r="Q33" s="203">
        <v>5.54</v>
      </c>
      <c r="R33" s="203">
        <v>5.44</v>
      </c>
      <c r="S33" s="203">
        <v>3.35</v>
      </c>
      <c r="T33" s="203">
        <v>0</v>
      </c>
      <c r="U33" s="203">
        <v>7.87</v>
      </c>
      <c r="V33" s="203">
        <v>5.27</v>
      </c>
      <c r="W33" s="203">
        <v>7.92</v>
      </c>
      <c r="X33" s="203">
        <v>22.96</v>
      </c>
      <c r="Y33" s="203">
        <v>0</v>
      </c>
      <c r="Z33" s="203">
        <v>20.11</v>
      </c>
      <c r="AA33" s="203">
        <v>0</v>
      </c>
      <c r="AB33" s="203">
        <v>0</v>
      </c>
      <c r="AC33" s="203">
        <v>10.8</v>
      </c>
      <c r="AD33" s="203">
        <v>6.82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58.5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2.67</v>
      </c>
      <c r="E34" s="203">
        <v>0</v>
      </c>
      <c r="F34" s="203">
        <v>0</v>
      </c>
      <c r="G34" s="203">
        <v>8.83</v>
      </c>
      <c r="H34" s="203">
        <v>0</v>
      </c>
      <c r="I34" s="203">
        <v>18.37</v>
      </c>
      <c r="J34" s="203">
        <v>5.01</v>
      </c>
      <c r="K34" s="203">
        <v>24.48</v>
      </c>
      <c r="L34" s="203">
        <v>44.97</v>
      </c>
      <c r="M34" s="203">
        <v>0</v>
      </c>
      <c r="N34" s="203">
        <v>0.99</v>
      </c>
      <c r="O34" s="203">
        <v>1.65</v>
      </c>
      <c r="P34" s="203">
        <v>2.2599999999999998</v>
      </c>
      <c r="Q34" s="203">
        <v>5.54</v>
      </c>
      <c r="R34" s="203">
        <v>5.44</v>
      </c>
      <c r="S34" s="203">
        <v>3.35</v>
      </c>
      <c r="T34" s="203">
        <v>0</v>
      </c>
      <c r="U34" s="203">
        <v>7.87</v>
      </c>
      <c r="V34" s="203">
        <v>5.27</v>
      </c>
      <c r="W34" s="203">
        <v>7.92</v>
      </c>
      <c r="X34" s="203">
        <v>22.96</v>
      </c>
      <c r="Y34" s="203">
        <v>0</v>
      </c>
      <c r="Z34" s="203">
        <v>20.11</v>
      </c>
      <c r="AA34" s="203">
        <v>0</v>
      </c>
      <c r="AB34" s="203">
        <v>0</v>
      </c>
      <c r="AC34" s="203">
        <v>-4.21</v>
      </c>
      <c r="AD34" s="203">
        <v>6.82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58.5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2.67</v>
      </c>
      <c r="E35" s="203">
        <v>0</v>
      </c>
      <c r="F35" s="203">
        <v>0</v>
      </c>
      <c r="G35" s="203">
        <v>8.83</v>
      </c>
      <c r="H35" s="203">
        <v>0</v>
      </c>
      <c r="I35" s="203">
        <v>18.37</v>
      </c>
      <c r="J35" s="203">
        <v>5.01</v>
      </c>
      <c r="K35" s="203">
        <v>24.5</v>
      </c>
      <c r="L35" s="203">
        <v>45.04</v>
      </c>
      <c r="M35" s="203">
        <v>0</v>
      </c>
      <c r="N35" s="203">
        <v>0.99</v>
      </c>
      <c r="O35" s="203">
        <v>1.65</v>
      </c>
      <c r="P35" s="203">
        <v>2.2599999999999998</v>
      </c>
      <c r="Q35" s="203">
        <v>5.54</v>
      </c>
      <c r="R35" s="203">
        <v>5.65</v>
      </c>
      <c r="S35" s="203">
        <v>3.5</v>
      </c>
      <c r="T35" s="203">
        <v>0</v>
      </c>
      <c r="U35" s="203">
        <v>7.87</v>
      </c>
      <c r="V35" s="203">
        <v>5.27</v>
      </c>
      <c r="W35" s="203">
        <v>7.92</v>
      </c>
      <c r="X35" s="203">
        <v>22.96</v>
      </c>
      <c r="Y35" s="203">
        <v>0</v>
      </c>
      <c r="Z35" s="203">
        <v>20.11</v>
      </c>
      <c r="AA35" s="203">
        <v>0</v>
      </c>
      <c r="AB35" s="203">
        <v>0</v>
      </c>
      <c r="AC35" s="203">
        <v>-4.21</v>
      </c>
      <c r="AD35" s="203">
        <v>6.82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58.5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2.67</v>
      </c>
      <c r="E36" s="203">
        <v>0</v>
      </c>
      <c r="F36" s="203">
        <v>0</v>
      </c>
      <c r="G36" s="203">
        <v>8.83</v>
      </c>
      <c r="H36" s="203">
        <v>0</v>
      </c>
      <c r="I36" s="203">
        <v>18.37</v>
      </c>
      <c r="J36" s="203">
        <v>5.01</v>
      </c>
      <c r="K36" s="203">
        <v>24.49</v>
      </c>
      <c r="L36" s="203">
        <v>45.04</v>
      </c>
      <c r="M36" s="203">
        <v>0</v>
      </c>
      <c r="N36" s="203">
        <v>0.99</v>
      </c>
      <c r="O36" s="203">
        <v>1.65</v>
      </c>
      <c r="P36" s="203">
        <v>2.2599999999999998</v>
      </c>
      <c r="Q36" s="203">
        <v>5.54</v>
      </c>
      <c r="R36" s="203">
        <v>5.65</v>
      </c>
      <c r="S36" s="203">
        <v>3.5</v>
      </c>
      <c r="T36" s="203">
        <v>0</v>
      </c>
      <c r="U36" s="203">
        <v>7.87</v>
      </c>
      <c r="V36" s="203">
        <v>5.27</v>
      </c>
      <c r="W36" s="203">
        <v>7.92</v>
      </c>
      <c r="X36" s="203">
        <v>22.96</v>
      </c>
      <c r="Y36" s="203">
        <v>0</v>
      </c>
      <c r="Z36" s="203">
        <v>20.11</v>
      </c>
      <c r="AA36" s="203">
        <v>0</v>
      </c>
      <c r="AB36" s="203">
        <v>0</v>
      </c>
      <c r="AC36" s="203">
        <v>-4.21</v>
      </c>
      <c r="AD36" s="203">
        <v>6.82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58.5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2.67</v>
      </c>
      <c r="E37" s="203">
        <v>0</v>
      </c>
      <c r="F37" s="203">
        <v>0</v>
      </c>
      <c r="G37" s="203">
        <v>8.83</v>
      </c>
      <c r="H37" s="203">
        <v>0</v>
      </c>
      <c r="I37" s="203">
        <v>18.37</v>
      </c>
      <c r="J37" s="203">
        <v>5.01</v>
      </c>
      <c r="K37" s="203">
        <v>24.5</v>
      </c>
      <c r="L37" s="203">
        <v>45.04</v>
      </c>
      <c r="M37" s="203">
        <v>0</v>
      </c>
      <c r="N37" s="203">
        <v>0.99</v>
      </c>
      <c r="O37" s="203">
        <v>1.65</v>
      </c>
      <c r="P37" s="203">
        <v>2.2599999999999998</v>
      </c>
      <c r="Q37" s="203">
        <v>5.54</v>
      </c>
      <c r="R37" s="203">
        <v>5.65</v>
      </c>
      <c r="S37" s="203">
        <v>3.5</v>
      </c>
      <c r="T37" s="203">
        <v>0</v>
      </c>
      <c r="U37" s="203">
        <v>7.87</v>
      </c>
      <c r="V37" s="203">
        <v>5.27</v>
      </c>
      <c r="W37" s="203">
        <v>7.92</v>
      </c>
      <c r="X37" s="203">
        <v>22.96</v>
      </c>
      <c r="Y37" s="203">
        <v>0</v>
      </c>
      <c r="Z37" s="203">
        <v>20.11</v>
      </c>
      <c r="AA37" s="203">
        <v>0</v>
      </c>
      <c r="AB37" s="203">
        <v>0</v>
      </c>
      <c r="AC37" s="203">
        <v>10.8</v>
      </c>
      <c r="AD37" s="203">
        <v>6.82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58.5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2.67</v>
      </c>
      <c r="E38" s="203">
        <v>0</v>
      </c>
      <c r="F38" s="203">
        <v>0</v>
      </c>
      <c r="G38" s="203">
        <v>8.83</v>
      </c>
      <c r="H38" s="203">
        <v>0</v>
      </c>
      <c r="I38" s="203">
        <v>18.37</v>
      </c>
      <c r="J38" s="203">
        <v>5.01</v>
      </c>
      <c r="K38" s="203">
        <v>24.49</v>
      </c>
      <c r="L38" s="203">
        <v>45.04</v>
      </c>
      <c r="M38" s="203">
        <v>0</v>
      </c>
      <c r="N38" s="203">
        <v>0.99</v>
      </c>
      <c r="O38" s="203">
        <v>1.65</v>
      </c>
      <c r="P38" s="203">
        <v>2.2599999999999998</v>
      </c>
      <c r="Q38" s="203">
        <v>5.54</v>
      </c>
      <c r="R38" s="203">
        <v>5.65</v>
      </c>
      <c r="S38" s="203">
        <v>3.5</v>
      </c>
      <c r="T38" s="203">
        <v>0</v>
      </c>
      <c r="U38" s="203">
        <v>7.87</v>
      </c>
      <c r="V38" s="203">
        <v>5.27</v>
      </c>
      <c r="W38" s="203">
        <v>7.92</v>
      </c>
      <c r="X38" s="203">
        <v>22.96</v>
      </c>
      <c r="Y38" s="203">
        <v>0</v>
      </c>
      <c r="Z38" s="203">
        <v>20.11</v>
      </c>
      <c r="AA38" s="203">
        <v>0</v>
      </c>
      <c r="AB38" s="203">
        <v>0</v>
      </c>
      <c r="AC38" s="203">
        <v>11.16</v>
      </c>
      <c r="AD38" s="203">
        <v>6.82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58.5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2.67</v>
      </c>
      <c r="E39" s="203">
        <v>0</v>
      </c>
      <c r="F39" s="203">
        <v>0</v>
      </c>
      <c r="G39" s="203">
        <v>8.83</v>
      </c>
      <c r="H39" s="203">
        <v>0</v>
      </c>
      <c r="I39" s="203">
        <v>18.37</v>
      </c>
      <c r="J39" s="203">
        <v>5.01</v>
      </c>
      <c r="K39" s="203">
        <v>24.49</v>
      </c>
      <c r="L39" s="203">
        <v>45.04</v>
      </c>
      <c r="M39" s="203">
        <v>0</v>
      </c>
      <c r="N39" s="203">
        <v>0.99</v>
      </c>
      <c r="O39" s="203">
        <v>1.65</v>
      </c>
      <c r="P39" s="203">
        <v>2.2599999999999998</v>
      </c>
      <c r="Q39" s="203">
        <v>5.54</v>
      </c>
      <c r="R39" s="203">
        <v>5.65</v>
      </c>
      <c r="S39" s="203">
        <v>3.5</v>
      </c>
      <c r="T39" s="203">
        <v>0</v>
      </c>
      <c r="U39" s="203">
        <v>7.87</v>
      </c>
      <c r="V39" s="203">
        <v>5.27</v>
      </c>
      <c r="W39" s="203">
        <v>7.92</v>
      </c>
      <c r="X39" s="203">
        <v>22.96</v>
      </c>
      <c r="Y39" s="203">
        <v>0</v>
      </c>
      <c r="Z39" s="203">
        <v>20.11</v>
      </c>
      <c r="AA39" s="203">
        <v>0</v>
      </c>
      <c r="AB39" s="203">
        <v>0</v>
      </c>
      <c r="AC39" s="203">
        <v>11.16</v>
      </c>
      <c r="AD39" s="203">
        <v>6.82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58.5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2.67</v>
      </c>
      <c r="E40" s="203">
        <v>0</v>
      </c>
      <c r="F40" s="203">
        <v>0</v>
      </c>
      <c r="G40" s="203">
        <v>8.83</v>
      </c>
      <c r="H40" s="203">
        <v>0</v>
      </c>
      <c r="I40" s="203">
        <v>18.37</v>
      </c>
      <c r="J40" s="203">
        <v>5.01</v>
      </c>
      <c r="K40" s="203">
        <v>24.49</v>
      </c>
      <c r="L40" s="203">
        <v>45.04</v>
      </c>
      <c r="M40" s="203">
        <v>0</v>
      </c>
      <c r="N40" s="203">
        <v>0.99</v>
      </c>
      <c r="O40" s="203">
        <v>1.65</v>
      </c>
      <c r="P40" s="203">
        <v>2.2599999999999998</v>
      </c>
      <c r="Q40" s="203">
        <v>5.54</v>
      </c>
      <c r="R40" s="203">
        <v>5.65</v>
      </c>
      <c r="S40" s="203">
        <v>3.5</v>
      </c>
      <c r="T40" s="203">
        <v>0</v>
      </c>
      <c r="U40" s="203">
        <v>7.87</v>
      </c>
      <c r="V40" s="203">
        <v>5.27</v>
      </c>
      <c r="W40" s="203">
        <v>7.92</v>
      </c>
      <c r="X40" s="203">
        <v>22.96</v>
      </c>
      <c r="Y40" s="203">
        <v>0</v>
      </c>
      <c r="Z40" s="203">
        <v>20.11</v>
      </c>
      <c r="AA40" s="203">
        <v>0</v>
      </c>
      <c r="AB40" s="203">
        <v>0</v>
      </c>
      <c r="AC40" s="203">
        <v>11.16</v>
      </c>
      <c r="AD40" s="203">
        <v>6.82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58.5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2.67</v>
      </c>
      <c r="E41" s="203">
        <v>0</v>
      </c>
      <c r="F41" s="203">
        <v>0</v>
      </c>
      <c r="G41" s="203">
        <v>8.83</v>
      </c>
      <c r="H41" s="203">
        <v>0</v>
      </c>
      <c r="I41" s="203">
        <v>18.37</v>
      </c>
      <c r="J41" s="203">
        <v>5.01</v>
      </c>
      <c r="K41" s="203">
        <v>24.49</v>
      </c>
      <c r="L41" s="203">
        <v>45.04</v>
      </c>
      <c r="M41" s="203">
        <v>0</v>
      </c>
      <c r="N41" s="203">
        <v>0.99</v>
      </c>
      <c r="O41" s="203">
        <v>1.65</v>
      </c>
      <c r="P41" s="203">
        <v>2.2599999999999998</v>
      </c>
      <c r="Q41" s="203">
        <v>5.54</v>
      </c>
      <c r="R41" s="203">
        <v>5.65</v>
      </c>
      <c r="S41" s="203">
        <v>3.5</v>
      </c>
      <c r="T41" s="203">
        <v>0</v>
      </c>
      <c r="U41" s="203">
        <v>7.87</v>
      </c>
      <c r="V41" s="203">
        <v>5.27</v>
      </c>
      <c r="W41" s="203">
        <v>7.92</v>
      </c>
      <c r="X41" s="203">
        <v>22.96</v>
      </c>
      <c r="Y41" s="203">
        <v>0</v>
      </c>
      <c r="Z41" s="203">
        <v>20.11</v>
      </c>
      <c r="AA41" s="203">
        <v>0</v>
      </c>
      <c r="AB41" s="203">
        <v>0</v>
      </c>
      <c r="AC41" s="203">
        <v>11.16</v>
      </c>
      <c r="AD41" s="203">
        <v>6.82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58.5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2.67</v>
      </c>
      <c r="E42" s="203">
        <v>0</v>
      </c>
      <c r="F42" s="203">
        <v>0</v>
      </c>
      <c r="G42" s="203">
        <v>8.83</v>
      </c>
      <c r="H42" s="203">
        <v>0</v>
      </c>
      <c r="I42" s="203">
        <v>18.37</v>
      </c>
      <c r="J42" s="203">
        <v>5.01</v>
      </c>
      <c r="K42" s="203">
        <v>24.49</v>
      </c>
      <c r="L42" s="203">
        <v>45.04</v>
      </c>
      <c r="M42" s="203">
        <v>0</v>
      </c>
      <c r="N42" s="203">
        <v>0.99</v>
      </c>
      <c r="O42" s="203">
        <v>1.65</v>
      </c>
      <c r="P42" s="203">
        <v>2.2599999999999998</v>
      </c>
      <c r="Q42" s="203">
        <v>5.54</v>
      </c>
      <c r="R42" s="203">
        <v>5.65</v>
      </c>
      <c r="S42" s="203">
        <v>3.5</v>
      </c>
      <c r="T42" s="203">
        <v>0</v>
      </c>
      <c r="U42" s="203">
        <v>7.87</v>
      </c>
      <c r="V42" s="203">
        <v>5.27</v>
      </c>
      <c r="W42" s="203">
        <v>7.92</v>
      </c>
      <c r="X42" s="203">
        <v>22.96</v>
      </c>
      <c r="Y42" s="203">
        <v>0</v>
      </c>
      <c r="Z42" s="203">
        <v>20.11</v>
      </c>
      <c r="AA42" s="203">
        <v>0</v>
      </c>
      <c r="AB42" s="203">
        <v>0</v>
      </c>
      <c r="AC42" s="203">
        <v>11.16</v>
      </c>
      <c r="AD42" s="203">
        <v>6.82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58.5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2.67</v>
      </c>
      <c r="E43" s="203">
        <v>0</v>
      </c>
      <c r="F43" s="203">
        <v>0</v>
      </c>
      <c r="G43" s="203">
        <v>8.83</v>
      </c>
      <c r="H43" s="203">
        <v>0</v>
      </c>
      <c r="I43" s="203">
        <v>18.37</v>
      </c>
      <c r="J43" s="203">
        <v>2.23</v>
      </c>
      <c r="K43" s="203">
        <v>24.49</v>
      </c>
      <c r="L43" s="203">
        <v>45.04</v>
      </c>
      <c r="M43" s="203">
        <v>0</v>
      </c>
      <c r="N43" s="203">
        <v>0.99</v>
      </c>
      <c r="O43" s="203">
        <v>1.65</v>
      </c>
      <c r="P43" s="203">
        <v>2.2599999999999998</v>
      </c>
      <c r="Q43" s="203">
        <v>5.54</v>
      </c>
      <c r="R43" s="203">
        <v>5.65</v>
      </c>
      <c r="S43" s="203">
        <v>3.5</v>
      </c>
      <c r="T43" s="203">
        <v>0</v>
      </c>
      <c r="U43" s="203">
        <v>7.87</v>
      </c>
      <c r="V43" s="203">
        <v>5.27</v>
      </c>
      <c r="W43" s="203">
        <v>7.92</v>
      </c>
      <c r="X43" s="203">
        <v>22.96</v>
      </c>
      <c r="Y43" s="203">
        <v>0</v>
      </c>
      <c r="Z43" s="203">
        <v>20.11</v>
      </c>
      <c r="AA43" s="203">
        <v>0</v>
      </c>
      <c r="AB43" s="203">
        <v>0</v>
      </c>
      <c r="AC43" s="203">
        <v>11.16</v>
      </c>
      <c r="AD43" s="203">
        <v>6.82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58.5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2.67</v>
      </c>
      <c r="E44" s="203">
        <v>0</v>
      </c>
      <c r="F44" s="203">
        <v>0</v>
      </c>
      <c r="G44" s="203">
        <v>8.83</v>
      </c>
      <c r="H44" s="203">
        <v>0</v>
      </c>
      <c r="I44" s="203">
        <v>18.37</v>
      </c>
      <c r="J44" s="203">
        <v>2.23</v>
      </c>
      <c r="K44" s="203">
        <v>24.49</v>
      </c>
      <c r="L44" s="203">
        <v>45.04</v>
      </c>
      <c r="M44" s="203">
        <v>0</v>
      </c>
      <c r="N44" s="203">
        <v>0.99</v>
      </c>
      <c r="O44" s="203">
        <v>1.65</v>
      </c>
      <c r="P44" s="203">
        <v>2.2599999999999998</v>
      </c>
      <c r="Q44" s="203">
        <v>5.54</v>
      </c>
      <c r="R44" s="203">
        <v>5.65</v>
      </c>
      <c r="S44" s="203">
        <v>3.5</v>
      </c>
      <c r="T44" s="203">
        <v>0</v>
      </c>
      <c r="U44" s="203">
        <v>7.87</v>
      </c>
      <c r="V44" s="203">
        <v>5.27</v>
      </c>
      <c r="W44" s="203">
        <v>7.92</v>
      </c>
      <c r="X44" s="203">
        <v>22.96</v>
      </c>
      <c r="Y44" s="203">
        <v>0</v>
      </c>
      <c r="Z44" s="203">
        <v>31.03</v>
      </c>
      <c r="AA44" s="203">
        <v>0</v>
      </c>
      <c r="AB44" s="203">
        <v>0</v>
      </c>
      <c r="AC44" s="203">
        <v>11.16</v>
      </c>
      <c r="AD44" s="203">
        <v>6.82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58.5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2.67</v>
      </c>
      <c r="E45" s="203">
        <v>0</v>
      </c>
      <c r="F45" s="203">
        <v>0</v>
      </c>
      <c r="G45" s="203">
        <v>8.83</v>
      </c>
      <c r="H45" s="203">
        <v>0</v>
      </c>
      <c r="I45" s="203">
        <v>18.37</v>
      </c>
      <c r="J45" s="203">
        <v>2.23</v>
      </c>
      <c r="K45" s="203">
        <v>24.49</v>
      </c>
      <c r="L45" s="203">
        <v>45.04</v>
      </c>
      <c r="M45" s="203">
        <v>0</v>
      </c>
      <c r="N45" s="203">
        <v>0.99</v>
      </c>
      <c r="O45" s="203">
        <v>1.65</v>
      </c>
      <c r="P45" s="203">
        <v>2.2599999999999998</v>
      </c>
      <c r="Q45" s="203">
        <v>5.54</v>
      </c>
      <c r="R45" s="203">
        <v>5.65</v>
      </c>
      <c r="S45" s="203">
        <v>3.5</v>
      </c>
      <c r="T45" s="203">
        <v>0</v>
      </c>
      <c r="U45" s="203">
        <v>7.87</v>
      </c>
      <c r="V45" s="203">
        <v>5.27</v>
      </c>
      <c r="W45" s="203">
        <v>7.92</v>
      </c>
      <c r="X45" s="203">
        <v>22.96</v>
      </c>
      <c r="Y45" s="203">
        <v>0</v>
      </c>
      <c r="Z45" s="203">
        <v>31.03</v>
      </c>
      <c r="AA45" s="203">
        <v>0</v>
      </c>
      <c r="AB45" s="203">
        <v>0</v>
      </c>
      <c r="AC45" s="203">
        <v>11.16</v>
      </c>
      <c r="AD45" s="203">
        <v>6.82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58.5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2.67</v>
      </c>
      <c r="E46" s="203">
        <v>0</v>
      </c>
      <c r="F46" s="203">
        <v>0</v>
      </c>
      <c r="G46" s="203">
        <v>8.83</v>
      </c>
      <c r="H46" s="203">
        <v>0</v>
      </c>
      <c r="I46" s="203">
        <v>18.37</v>
      </c>
      <c r="J46" s="203">
        <v>2.23</v>
      </c>
      <c r="K46" s="203">
        <v>24.49</v>
      </c>
      <c r="L46" s="203">
        <v>45.04</v>
      </c>
      <c r="M46" s="203">
        <v>0</v>
      </c>
      <c r="N46" s="203">
        <v>0.99</v>
      </c>
      <c r="O46" s="203">
        <v>1.65</v>
      </c>
      <c r="P46" s="203">
        <v>2.2599999999999998</v>
      </c>
      <c r="Q46" s="203">
        <v>5.54</v>
      </c>
      <c r="R46" s="203">
        <v>5.65</v>
      </c>
      <c r="S46" s="203">
        <v>3.5</v>
      </c>
      <c r="T46" s="203">
        <v>0</v>
      </c>
      <c r="U46" s="203">
        <v>7.87</v>
      </c>
      <c r="V46" s="203">
        <v>5.27</v>
      </c>
      <c r="W46" s="203">
        <v>7.92</v>
      </c>
      <c r="X46" s="203">
        <v>22.96</v>
      </c>
      <c r="Y46" s="203">
        <v>0</v>
      </c>
      <c r="Z46" s="203">
        <v>31.03</v>
      </c>
      <c r="AA46" s="203">
        <v>0</v>
      </c>
      <c r="AB46" s="203">
        <v>0</v>
      </c>
      <c r="AC46" s="203">
        <v>11.32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58.5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2.67</v>
      </c>
      <c r="E47" s="203">
        <v>0</v>
      </c>
      <c r="F47" s="203">
        <v>0</v>
      </c>
      <c r="G47" s="203">
        <v>8.83</v>
      </c>
      <c r="H47" s="203">
        <v>0</v>
      </c>
      <c r="I47" s="203">
        <v>18.37</v>
      </c>
      <c r="J47" s="203">
        <v>2.23</v>
      </c>
      <c r="K47" s="203">
        <v>24.49</v>
      </c>
      <c r="L47" s="203">
        <v>45.04</v>
      </c>
      <c r="M47" s="203">
        <v>0</v>
      </c>
      <c r="N47" s="203">
        <v>0.99</v>
      </c>
      <c r="O47" s="203">
        <v>1.65</v>
      </c>
      <c r="P47" s="203">
        <v>2.2599999999999998</v>
      </c>
      <c r="Q47" s="203">
        <v>5.54</v>
      </c>
      <c r="R47" s="203">
        <v>5.65</v>
      </c>
      <c r="S47" s="203">
        <v>3.5</v>
      </c>
      <c r="T47" s="203">
        <v>0</v>
      </c>
      <c r="U47" s="203">
        <v>7.87</v>
      </c>
      <c r="V47" s="203">
        <v>5.27</v>
      </c>
      <c r="W47" s="203">
        <v>7.92</v>
      </c>
      <c r="X47" s="203">
        <v>22.96</v>
      </c>
      <c r="Y47" s="203">
        <v>0</v>
      </c>
      <c r="Z47" s="203">
        <v>31.03</v>
      </c>
      <c r="AA47" s="203">
        <v>0</v>
      </c>
      <c r="AB47" s="203">
        <v>0</v>
      </c>
      <c r="AC47" s="203">
        <v>11.32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58.5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2.67</v>
      </c>
      <c r="E48" s="203">
        <v>0</v>
      </c>
      <c r="F48" s="203">
        <v>0</v>
      </c>
      <c r="G48" s="203">
        <v>8.83</v>
      </c>
      <c r="H48" s="203">
        <v>0</v>
      </c>
      <c r="I48" s="203">
        <v>18.37</v>
      </c>
      <c r="J48" s="203">
        <v>2.23</v>
      </c>
      <c r="K48" s="203">
        <v>24.49</v>
      </c>
      <c r="L48" s="203">
        <v>45.04</v>
      </c>
      <c r="M48" s="203">
        <v>0</v>
      </c>
      <c r="N48" s="203">
        <v>0.99</v>
      </c>
      <c r="O48" s="203">
        <v>1.65</v>
      </c>
      <c r="P48" s="203">
        <v>2.2599999999999998</v>
      </c>
      <c r="Q48" s="203">
        <v>5.54</v>
      </c>
      <c r="R48" s="203">
        <v>5.65</v>
      </c>
      <c r="S48" s="203">
        <v>3.5</v>
      </c>
      <c r="T48" s="203">
        <v>0</v>
      </c>
      <c r="U48" s="203">
        <v>7.87</v>
      </c>
      <c r="V48" s="203">
        <v>5.27</v>
      </c>
      <c r="W48" s="203">
        <v>7.92</v>
      </c>
      <c r="X48" s="203">
        <v>22.96</v>
      </c>
      <c r="Y48" s="203">
        <v>0</v>
      </c>
      <c r="Z48" s="203">
        <v>31.03</v>
      </c>
      <c r="AA48" s="203">
        <v>0</v>
      </c>
      <c r="AB48" s="203">
        <v>0</v>
      </c>
      <c r="AC48" s="203">
        <v>11.32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58.5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2.67</v>
      </c>
      <c r="E49" s="203">
        <v>0</v>
      </c>
      <c r="F49" s="203">
        <v>0</v>
      </c>
      <c r="G49" s="203">
        <v>8.83</v>
      </c>
      <c r="H49" s="203">
        <v>0</v>
      </c>
      <c r="I49" s="203">
        <v>18.37</v>
      </c>
      <c r="J49" s="203">
        <v>2.23</v>
      </c>
      <c r="K49" s="203">
        <v>24.49</v>
      </c>
      <c r="L49" s="203">
        <v>45.04</v>
      </c>
      <c r="M49" s="203">
        <v>0</v>
      </c>
      <c r="N49" s="203">
        <v>0.99</v>
      </c>
      <c r="O49" s="203">
        <v>1.65</v>
      </c>
      <c r="P49" s="203">
        <v>2.2599999999999998</v>
      </c>
      <c r="Q49" s="203">
        <v>5.54</v>
      </c>
      <c r="R49" s="203">
        <v>5.65</v>
      </c>
      <c r="S49" s="203">
        <v>3.5</v>
      </c>
      <c r="T49" s="203">
        <v>0</v>
      </c>
      <c r="U49" s="203">
        <v>7.87</v>
      </c>
      <c r="V49" s="203">
        <v>5.27</v>
      </c>
      <c r="W49" s="203">
        <v>7.92</v>
      </c>
      <c r="X49" s="203">
        <v>22.96</v>
      </c>
      <c r="Y49" s="203">
        <v>0</v>
      </c>
      <c r="Z49" s="203">
        <v>31.03</v>
      </c>
      <c r="AA49" s="203">
        <v>0</v>
      </c>
      <c r="AB49" s="203">
        <v>0</v>
      </c>
      <c r="AC49" s="203">
        <v>11.32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58.5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2.67</v>
      </c>
      <c r="E50" s="203">
        <v>0</v>
      </c>
      <c r="F50" s="203">
        <v>0</v>
      </c>
      <c r="G50" s="203">
        <v>8.83</v>
      </c>
      <c r="H50" s="203">
        <v>0</v>
      </c>
      <c r="I50" s="203">
        <v>18.37</v>
      </c>
      <c r="J50" s="203">
        <v>2.23</v>
      </c>
      <c r="K50" s="203">
        <v>24.49</v>
      </c>
      <c r="L50" s="203">
        <v>45.04</v>
      </c>
      <c r="M50" s="203">
        <v>0</v>
      </c>
      <c r="N50" s="203">
        <v>0.99</v>
      </c>
      <c r="O50" s="203">
        <v>1.65</v>
      </c>
      <c r="P50" s="203">
        <v>2.2599999999999998</v>
      </c>
      <c r="Q50" s="203">
        <v>5.54</v>
      </c>
      <c r="R50" s="203">
        <v>5.65</v>
      </c>
      <c r="S50" s="203">
        <v>3.5</v>
      </c>
      <c r="T50" s="203">
        <v>0</v>
      </c>
      <c r="U50" s="203">
        <v>7.87</v>
      </c>
      <c r="V50" s="203">
        <v>5.27</v>
      </c>
      <c r="W50" s="203">
        <v>7.92</v>
      </c>
      <c r="X50" s="203">
        <v>22.96</v>
      </c>
      <c r="Y50" s="203">
        <v>0</v>
      </c>
      <c r="Z50" s="203">
        <v>31.03</v>
      </c>
      <c r="AA50" s="203">
        <v>0</v>
      </c>
      <c r="AB50" s="203">
        <v>0</v>
      </c>
      <c r="AC50" s="203">
        <v>11.32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58.5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2.67</v>
      </c>
      <c r="E51" s="203">
        <v>0</v>
      </c>
      <c r="F51" s="203">
        <v>0</v>
      </c>
      <c r="G51" s="203">
        <v>8.83</v>
      </c>
      <c r="H51" s="203">
        <v>0</v>
      </c>
      <c r="I51" s="203">
        <v>18.37</v>
      </c>
      <c r="J51" s="203">
        <v>2.23</v>
      </c>
      <c r="K51" s="203">
        <v>24.49</v>
      </c>
      <c r="L51" s="203">
        <v>45.04</v>
      </c>
      <c r="M51" s="203">
        <v>0</v>
      </c>
      <c r="N51" s="203">
        <v>0.99</v>
      </c>
      <c r="O51" s="203">
        <v>1.65</v>
      </c>
      <c r="P51" s="203">
        <v>2.2599999999999998</v>
      </c>
      <c r="Q51" s="203">
        <v>5.54</v>
      </c>
      <c r="R51" s="203">
        <v>5.65</v>
      </c>
      <c r="S51" s="203">
        <v>3.5</v>
      </c>
      <c r="T51" s="203">
        <v>0</v>
      </c>
      <c r="U51" s="203">
        <v>7.87</v>
      </c>
      <c r="V51" s="203">
        <v>5.27</v>
      </c>
      <c r="W51" s="203">
        <v>7.92</v>
      </c>
      <c r="X51" s="203">
        <v>22.96</v>
      </c>
      <c r="Y51" s="203">
        <v>0</v>
      </c>
      <c r="Z51" s="203">
        <v>31.03</v>
      </c>
      <c r="AA51" s="203">
        <v>0</v>
      </c>
      <c r="AB51" s="203">
        <v>0</v>
      </c>
      <c r="AC51" s="203">
        <v>11.32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58.5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2.67</v>
      </c>
      <c r="E52" s="203">
        <v>0</v>
      </c>
      <c r="F52" s="203">
        <v>0</v>
      </c>
      <c r="G52" s="203">
        <v>8.83</v>
      </c>
      <c r="H52" s="203">
        <v>0</v>
      </c>
      <c r="I52" s="203">
        <v>18.37</v>
      </c>
      <c r="J52" s="203">
        <v>2.23</v>
      </c>
      <c r="K52" s="203">
        <v>24.49</v>
      </c>
      <c r="L52" s="203">
        <v>45.04</v>
      </c>
      <c r="M52" s="203">
        <v>0</v>
      </c>
      <c r="N52" s="203">
        <v>0.99</v>
      </c>
      <c r="O52" s="203">
        <v>1.65</v>
      </c>
      <c r="P52" s="203">
        <v>2.2599999999999998</v>
      </c>
      <c r="Q52" s="203">
        <v>5.54</v>
      </c>
      <c r="R52" s="203">
        <v>5.65</v>
      </c>
      <c r="S52" s="203">
        <v>3.5</v>
      </c>
      <c r="T52" s="203">
        <v>0</v>
      </c>
      <c r="U52" s="203">
        <v>7.87</v>
      </c>
      <c r="V52" s="203">
        <v>5.27</v>
      </c>
      <c r="W52" s="203">
        <v>7.92</v>
      </c>
      <c r="X52" s="203">
        <v>22.96</v>
      </c>
      <c r="Y52" s="203">
        <v>0</v>
      </c>
      <c r="Z52" s="203">
        <v>20.11</v>
      </c>
      <c r="AA52" s="203">
        <v>0</v>
      </c>
      <c r="AB52" s="203">
        <v>0</v>
      </c>
      <c r="AC52" s="203">
        <v>11.32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58.5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2.67</v>
      </c>
      <c r="E53" s="203">
        <v>0</v>
      </c>
      <c r="F53" s="203">
        <v>0</v>
      </c>
      <c r="G53" s="203">
        <v>8.83</v>
      </c>
      <c r="H53" s="203">
        <v>0</v>
      </c>
      <c r="I53" s="203">
        <v>18.37</v>
      </c>
      <c r="J53" s="203">
        <v>2.23</v>
      </c>
      <c r="K53" s="203">
        <v>24.49</v>
      </c>
      <c r="L53" s="203">
        <v>45.04</v>
      </c>
      <c r="M53" s="203">
        <v>0</v>
      </c>
      <c r="N53" s="203">
        <v>0.99</v>
      </c>
      <c r="O53" s="203">
        <v>1.65</v>
      </c>
      <c r="P53" s="203">
        <v>2.2599999999999998</v>
      </c>
      <c r="Q53" s="203">
        <v>5.54</v>
      </c>
      <c r="R53" s="203">
        <v>5.65</v>
      </c>
      <c r="S53" s="203">
        <v>3.5</v>
      </c>
      <c r="T53" s="203">
        <v>0</v>
      </c>
      <c r="U53" s="203">
        <v>7.87</v>
      </c>
      <c r="V53" s="203">
        <v>5.27</v>
      </c>
      <c r="W53" s="203">
        <v>7.92</v>
      </c>
      <c r="X53" s="203">
        <v>22.96</v>
      </c>
      <c r="Y53" s="203">
        <v>0</v>
      </c>
      <c r="Z53" s="203">
        <v>20.11</v>
      </c>
      <c r="AA53" s="203">
        <v>0</v>
      </c>
      <c r="AB53" s="203">
        <v>0</v>
      </c>
      <c r="AC53" s="203">
        <v>11.32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58.14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2.67</v>
      </c>
      <c r="E54" s="203">
        <v>0</v>
      </c>
      <c r="F54" s="203">
        <v>0</v>
      </c>
      <c r="G54" s="203">
        <v>8.83</v>
      </c>
      <c r="H54" s="203">
        <v>0</v>
      </c>
      <c r="I54" s="203">
        <v>18.37</v>
      </c>
      <c r="J54" s="203">
        <v>2.23</v>
      </c>
      <c r="K54" s="203">
        <v>24.49</v>
      </c>
      <c r="L54" s="203">
        <v>45.04</v>
      </c>
      <c r="M54" s="203">
        <v>0</v>
      </c>
      <c r="N54" s="203">
        <v>0.99</v>
      </c>
      <c r="O54" s="203">
        <v>1.65</v>
      </c>
      <c r="P54" s="203">
        <v>2.2599999999999998</v>
      </c>
      <c r="Q54" s="203">
        <v>5.54</v>
      </c>
      <c r="R54" s="203">
        <v>5.65</v>
      </c>
      <c r="S54" s="203">
        <v>3.5</v>
      </c>
      <c r="T54" s="203">
        <v>0</v>
      </c>
      <c r="U54" s="203">
        <v>7.87</v>
      </c>
      <c r="V54" s="203">
        <v>5.27</v>
      </c>
      <c r="W54" s="203">
        <v>7.92</v>
      </c>
      <c r="X54" s="203">
        <v>22.96</v>
      </c>
      <c r="Y54" s="203">
        <v>0</v>
      </c>
      <c r="Z54" s="203">
        <v>20.11</v>
      </c>
      <c r="AA54" s="203">
        <v>0</v>
      </c>
      <c r="AB54" s="203">
        <v>0</v>
      </c>
      <c r="AC54" s="203">
        <v>11.32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58.14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2.67</v>
      </c>
      <c r="E55" s="203">
        <v>0</v>
      </c>
      <c r="F55" s="203">
        <v>0</v>
      </c>
      <c r="G55" s="203">
        <v>8.83</v>
      </c>
      <c r="H55" s="203">
        <v>0</v>
      </c>
      <c r="I55" s="203">
        <v>18.37</v>
      </c>
      <c r="J55" s="203">
        <v>2.23</v>
      </c>
      <c r="K55" s="203">
        <v>24.49</v>
      </c>
      <c r="L55" s="203">
        <v>45.04</v>
      </c>
      <c r="M55" s="203">
        <v>0</v>
      </c>
      <c r="N55" s="203">
        <v>0.99</v>
      </c>
      <c r="O55" s="203">
        <v>1.65</v>
      </c>
      <c r="P55" s="203">
        <v>2.2599999999999998</v>
      </c>
      <c r="Q55" s="203">
        <v>5.54</v>
      </c>
      <c r="R55" s="203">
        <v>5.65</v>
      </c>
      <c r="S55" s="203">
        <v>3.5</v>
      </c>
      <c r="T55" s="203">
        <v>0</v>
      </c>
      <c r="U55" s="203">
        <v>7.87</v>
      </c>
      <c r="V55" s="203">
        <v>5.27</v>
      </c>
      <c r="W55" s="203">
        <v>7.92</v>
      </c>
      <c r="X55" s="203">
        <v>22.96</v>
      </c>
      <c r="Y55" s="203">
        <v>0</v>
      </c>
      <c r="Z55" s="203">
        <v>20.11</v>
      </c>
      <c r="AA55" s="203">
        <v>0</v>
      </c>
      <c r="AB55" s="203">
        <v>0</v>
      </c>
      <c r="AC55" s="203">
        <v>11.32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58.14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2.67</v>
      </c>
      <c r="E56" s="203">
        <v>0</v>
      </c>
      <c r="F56" s="203">
        <v>0</v>
      </c>
      <c r="G56" s="203">
        <v>8.83</v>
      </c>
      <c r="H56" s="203">
        <v>0</v>
      </c>
      <c r="I56" s="203">
        <v>18.37</v>
      </c>
      <c r="J56" s="203">
        <v>2.23</v>
      </c>
      <c r="K56" s="203">
        <v>24.49</v>
      </c>
      <c r="L56" s="203">
        <v>45.04</v>
      </c>
      <c r="M56" s="203">
        <v>0</v>
      </c>
      <c r="N56" s="203">
        <v>0.99</v>
      </c>
      <c r="O56" s="203">
        <v>1.65</v>
      </c>
      <c r="P56" s="203">
        <v>2.2599999999999998</v>
      </c>
      <c r="Q56" s="203">
        <v>5.54</v>
      </c>
      <c r="R56" s="203">
        <v>5.65</v>
      </c>
      <c r="S56" s="203">
        <v>3.5</v>
      </c>
      <c r="T56" s="203">
        <v>0</v>
      </c>
      <c r="U56" s="203">
        <v>7.87</v>
      </c>
      <c r="V56" s="203">
        <v>5.27</v>
      </c>
      <c r="W56" s="203">
        <v>7.92</v>
      </c>
      <c r="X56" s="203">
        <v>22.96</v>
      </c>
      <c r="Y56" s="203">
        <v>0</v>
      </c>
      <c r="Z56" s="203">
        <v>20.11</v>
      </c>
      <c r="AA56" s="203">
        <v>0</v>
      </c>
      <c r="AB56" s="203">
        <v>0</v>
      </c>
      <c r="AC56" s="203">
        <v>11.32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58.14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2.67</v>
      </c>
      <c r="E57" s="203">
        <v>0</v>
      </c>
      <c r="F57" s="203">
        <v>0</v>
      </c>
      <c r="G57" s="203">
        <v>8.83</v>
      </c>
      <c r="H57" s="203">
        <v>0</v>
      </c>
      <c r="I57" s="203">
        <v>18.37</v>
      </c>
      <c r="J57" s="203">
        <v>2.23</v>
      </c>
      <c r="K57" s="203">
        <v>24.49</v>
      </c>
      <c r="L57" s="203">
        <v>45.04</v>
      </c>
      <c r="M57" s="203">
        <v>0</v>
      </c>
      <c r="N57" s="203">
        <v>0.99</v>
      </c>
      <c r="O57" s="203">
        <v>1.65</v>
      </c>
      <c r="P57" s="203">
        <v>2.2599999999999998</v>
      </c>
      <c r="Q57" s="203">
        <v>5.54</v>
      </c>
      <c r="R57" s="203">
        <v>5.65</v>
      </c>
      <c r="S57" s="203">
        <v>3.5</v>
      </c>
      <c r="T57" s="203">
        <v>0</v>
      </c>
      <c r="U57" s="203">
        <v>7.87</v>
      </c>
      <c r="V57" s="203">
        <v>5.27</v>
      </c>
      <c r="W57" s="203">
        <v>7.92</v>
      </c>
      <c r="X57" s="203">
        <v>22.96</v>
      </c>
      <c r="Y57" s="203">
        <v>0</v>
      </c>
      <c r="Z57" s="203">
        <v>20.11</v>
      </c>
      <c r="AA57" s="203">
        <v>0</v>
      </c>
      <c r="AB57" s="203">
        <v>0</v>
      </c>
      <c r="AC57" s="203">
        <v>11.32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58.14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2.67</v>
      </c>
      <c r="E58" s="203">
        <v>0</v>
      </c>
      <c r="F58" s="203">
        <v>0</v>
      </c>
      <c r="G58" s="203">
        <v>8.83</v>
      </c>
      <c r="H58" s="203">
        <v>0</v>
      </c>
      <c r="I58" s="203">
        <v>18.37</v>
      </c>
      <c r="J58" s="203">
        <v>2.23</v>
      </c>
      <c r="K58" s="203">
        <v>24.49</v>
      </c>
      <c r="L58" s="203">
        <v>45.04</v>
      </c>
      <c r="M58" s="203">
        <v>0</v>
      </c>
      <c r="N58" s="203">
        <v>0.99</v>
      </c>
      <c r="O58" s="203">
        <v>1.65</v>
      </c>
      <c r="P58" s="203">
        <v>2.2599999999999998</v>
      </c>
      <c r="Q58" s="203">
        <v>5.54</v>
      </c>
      <c r="R58" s="203">
        <v>5.65</v>
      </c>
      <c r="S58" s="203">
        <v>3.5</v>
      </c>
      <c r="T58" s="203">
        <v>0</v>
      </c>
      <c r="U58" s="203">
        <v>7.87</v>
      </c>
      <c r="V58" s="203">
        <v>5.27</v>
      </c>
      <c r="W58" s="203">
        <v>7.92</v>
      </c>
      <c r="X58" s="203">
        <v>22.96</v>
      </c>
      <c r="Y58" s="203">
        <v>0</v>
      </c>
      <c r="Z58" s="203">
        <v>20.11</v>
      </c>
      <c r="AA58" s="203">
        <v>0</v>
      </c>
      <c r="AB58" s="203">
        <v>0</v>
      </c>
      <c r="AC58" s="203">
        <v>11.32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58.14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2.67</v>
      </c>
      <c r="E59" s="203">
        <v>0</v>
      </c>
      <c r="F59" s="203">
        <v>0</v>
      </c>
      <c r="G59" s="203">
        <v>8.83</v>
      </c>
      <c r="H59" s="203">
        <v>0</v>
      </c>
      <c r="I59" s="203">
        <v>18.37</v>
      </c>
      <c r="J59" s="203">
        <v>2.23</v>
      </c>
      <c r="K59" s="203">
        <v>24.49</v>
      </c>
      <c r="L59" s="203">
        <v>45.04</v>
      </c>
      <c r="M59" s="203">
        <v>0</v>
      </c>
      <c r="N59" s="203">
        <v>0.99</v>
      </c>
      <c r="O59" s="203">
        <v>1.65</v>
      </c>
      <c r="P59" s="203">
        <v>2.2599999999999998</v>
      </c>
      <c r="Q59" s="203">
        <v>5.54</v>
      </c>
      <c r="R59" s="203">
        <v>5.65</v>
      </c>
      <c r="S59" s="203">
        <v>3.5</v>
      </c>
      <c r="T59" s="203">
        <v>0</v>
      </c>
      <c r="U59" s="203">
        <v>7.87</v>
      </c>
      <c r="V59" s="203">
        <v>5.27</v>
      </c>
      <c r="W59" s="203">
        <v>7.92</v>
      </c>
      <c r="X59" s="203">
        <v>22.96</v>
      </c>
      <c r="Y59" s="203">
        <v>0</v>
      </c>
      <c r="Z59" s="203">
        <v>20.11</v>
      </c>
      <c r="AA59" s="203">
        <v>0</v>
      </c>
      <c r="AB59" s="203">
        <v>0</v>
      </c>
      <c r="AC59" s="203">
        <v>11.32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58.14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2.67</v>
      </c>
      <c r="E60" s="203">
        <v>0</v>
      </c>
      <c r="F60" s="203">
        <v>0</v>
      </c>
      <c r="G60" s="203">
        <v>8.83</v>
      </c>
      <c r="H60" s="203">
        <v>0</v>
      </c>
      <c r="I60" s="203">
        <v>18.37</v>
      </c>
      <c r="J60" s="203">
        <v>2.23</v>
      </c>
      <c r="K60" s="203">
        <v>24.49</v>
      </c>
      <c r="L60" s="203">
        <v>45.04</v>
      </c>
      <c r="M60" s="203">
        <v>0</v>
      </c>
      <c r="N60" s="203">
        <v>0.99</v>
      </c>
      <c r="O60" s="203">
        <v>1.65</v>
      </c>
      <c r="P60" s="203">
        <v>2.2599999999999998</v>
      </c>
      <c r="Q60" s="203">
        <v>5.54</v>
      </c>
      <c r="R60" s="203">
        <v>5.65</v>
      </c>
      <c r="S60" s="203">
        <v>3.5</v>
      </c>
      <c r="T60" s="203">
        <v>0</v>
      </c>
      <c r="U60" s="203">
        <v>7.87</v>
      </c>
      <c r="V60" s="203">
        <v>5.27</v>
      </c>
      <c r="W60" s="203">
        <v>7.92</v>
      </c>
      <c r="X60" s="203">
        <v>22.96</v>
      </c>
      <c r="Y60" s="203">
        <v>0</v>
      </c>
      <c r="Z60" s="203">
        <v>20.11</v>
      </c>
      <c r="AA60" s="203">
        <v>0</v>
      </c>
      <c r="AB60" s="203">
        <v>0</v>
      </c>
      <c r="AC60" s="203">
        <v>11.32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58.14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2.67</v>
      </c>
      <c r="E61" s="203">
        <v>0</v>
      </c>
      <c r="F61" s="203">
        <v>0</v>
      </c>
      <c r="G61" s="203">
        <v>8.83</v>
      </c>
      <c r="H61" s="203">
        <v>0</v>
      </c>
      <c r="I61" s="203">
        <v>18.37</v>
      </c>
      <c r="J61" s="203">
        <v>2.23</v>
      </c>
      <c r="K61" s="203">
        <v>24.49</v>
      </c>
      <c r="L61" s="203">
        <v>45.04</v>
      </c>
      <c r="M61" s="203">
        <v>0</v>
      </c>
      <c r="N61" s="203">
        <v>0.99</v>
      </c>
      <c r="O61" s="203">
        <v>1.65</v>
      </c>
      <c r="P61" s="203">
        <v>2.2599999999999998</v>
      </c>
      <c r="Q61" s="203">
        <v>5.54</v>
      </c>
      <c r="R61" s="203">
        <v>5.65</v>
      </c>
      <c r="S61" s="203">
        <v>3.5</v>
      </c>
      <c r="T61" s="203">
        <v>0</v>
      </c>
      <c r="U61" s="203">
        <v>7.87</v>
      </c>
      <c r="V61" s="203">
        <v>5.27</v>
      </c>
      <c r="W61" s="203">
        <v>7.92</v>
      </c>
      <c r="X61" s="203">
        <v>22.96</v>
      </c>
      <c r="Y61" s="203">
        <v>0</v>
      </c>
      <c r="Z61" s="203">
        <v>20.11</v>
      </c>
      <c r="AA61" s="203">
        <v>0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58.14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2.67</v>
      </c>
      <c r="E62" s="203">
        <v>0</v>
      </c>
      <c r="F62" s="203">
        <v>0</v>
      </c>
      <c r="G62" s="203">
        <v>8.83</v>
      </c>
      <c r="H62" s="203">
        <v>0</v>
      </c>
      <c r="I62" s="203">
        <v>18.37</v>
      </c>
      <c r="J62" s="203">
        <v>2.23</v>
      </c>
      <c r="K62" s="203">
        <v>24.49</v>
      </c>
      <c r="L62" s="203">
        <v>45.04</v>
      </c>
      <c r="M62" s="203">
        <v>0</v>
      </c>
      <c r="N62" s="203">
        <v>0.99</v>
      </c>
      <c r="O62" s="203">
        <v>1.65</v>
      </c>
      <c r="P62" s="203">
        <v>2.2599999999999998</v>
      </c>
      <c r="Q62" s="203">
        <v>5.54</v>
      </c>
      <c r="R62" s="203">
        <v>5.65</v>
      </c>
      <c r="S62" s="203">
        <v>3.5</v>
      </c>
      <c r="T62" s="203">
        <v>0</v>
      </c>
      <c r="U62" s="203">
        <v>7.87</v>
      </c>
      <c r="V62" s="203">
        <v>5.27</v>
      </c>
      <c r="W62" s="203">
        <v>7.92</v>
      </c>
      <c r="X62" s="203">
        <v>22.96</v>
      </c>
      <c r="Y62" s="203">
        <v>0</v>
      </c>
      <c r="Z62" s="203">
        <v>31.03</v>
      </c>
      <c r="AA62" s="203">
        <v>0</v>
      </c>
      <c r="AB62" s="203">
        <v>0</v>
      </c>
      <c r="AC62" s="203">
        <v>12.03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58.14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2.67</v>
      </c>
      <c r="E63" s="203">
        <v>0</v>
      </c>
      <c r="F63" s="203">
        <v>0</v>
      </c>
      <c r="G63" s="203">
        <v>8.83</v>
      </c>
      <c r="H63" s="203">
        <v>0</v>
      </c>
      <c r="I63" s="203">
        <v>18.37</v>
      </c>
      <c r="J63" s="203">
        <v>2.23</v>
      </c>
      <c r="K63" s="203">
        <v>24.48</v>
      </c>
      <c r="L63" s="203">
        <v>45.04</v>
      </c>
      <c r="M63" s="203">
        <v>0</v>
      </c>
      <c r="N63" s="203">
        <v>0.99</v>
      </c>
      <c r="O63" s="203">
        <v>1.65</v>
      </c>
      <c r="P63" s="203">
        <v>2.2599999999999998</v>
      </c>
      <c r="Q63" s="203">
        <v>5.54</v>
      </c>
      <c r="R63" s="203">
        <v>5.49</v>
      </c>
      <c r="S63" s="203">
        <v>3.37</v>
      </c>
      <c r="T63" s="203">
        <v>0</v>
      </c>
      <c r="U63" s="203">
        <v>7.87</v>
      </c>
      <c r="V63" s="203">
        <v>5.27</v>
      </c>
      <c r="W63" s="203">
        <v>7.92</v>
      </c>
      <c r="X63" s="203">
        <v>22.96</v>
      </c>
      <c r="Y63" s="203">
        <v>0</v>
      </c>
      <c r="Z63" s="203">
        <v>31.03</v>
      </c>
      <c r="AA63" s="203">
        <v>0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58.14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2.67</v>
      </c>
      <c r="E64" s="203">
        <v>0</v>
      </c>
      <c r="F64" s="203">
        <v>0</v>
      </c>
      <c r="G64" s="203">
        <v>8.83</v>
      </c>
      <c r="H64" s="203">
        <v>0</v>
      </c>
      <c r="I64" s="203">
        <v>18.37</v>
      </c>
      <c r="J64" s="203">
        <v>2.23</v>
      </c>
      <c r="K64" s="203">
        <v>24.48</v>
      </c>
      <c r="L64" s="203">
        <v>45.04</v>
      </c>
      <c r="M64" s="203">
        <v>0</v>
      </c>
      <c r="N64" s="203">
        <v>0.99</v>
      </c>
      <c r="O64" s="203">
        <v>1.65</v>
      </c>
      <c r="P64" s="203">
        <v>2.2599999999999998</v>
      </c>
      <c r="Q64" s="203">
        <v>5.54</v>
      </c>
      <c r="R64" s="203">
        <v>5.49</v>
      </c>
      <c r="S64" s="203">
        <v>3.37</v>
      </c>
      <c r="T64" s="203">
        <v>0</v>
      </c>
      <c r="U64" s="203">
        <v>7.87</v>
      </c>
      <c r="V64" s="203">
        <v>5.27</v>
      </c>
      <c r="W64" s="203">
        <v>7.92</v>
      </c>
      <c r="X64" s="203">
        <v>22.96</v>
      </c>
      <c r="Y64" s="203">
        <v>0</v>
      </c>
      <c r="Z64" s="203">
        <v>31.03</v>
      </c>
      <c r="AA64" s="203">
        <v>0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58.14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2.67</v>
      </c>
      <c r="E65" s="203">
        <v>0</v>
      </c>
      <c r="F65" s="203">
        <v>0</v>
      </c>
      <c r="G65" s="203">
        <v>8.83</v>
      </c>
      <c r="H65" s="203">
        <v>0</v>
      </c>
      <c r="I65" s="203">
        <v>18.37</v>
      </c>
      <c r="J65" s="203">
        <v>2.23</v>
      </c>
      <c r="K65" s="203">
        <v>24.48</v>
      </c>
      <c r="L65" s="203">
        <v>45.04</v>
      </c>
      <c r="M65" s="203">
        <v>0</v>
      </c>
      <c r="N65" s="203">
        <v>0.99</v>
      </c>
      <c r="O65" s="203">
        <v>1.65</v>
      </c>
      <c r="P65" s="203">
        <v>2.2599999999999998</v>
      </c>
      <c r="Q65" s="203">
        <v>5.54</v>
      </c>
      <c r="R65" s="203">
        <v>5.49</v>
      </c>
      <c r="S65" s="203">
        <v>3.37</v>
      </c>
      <c r="T65" s="203">
        <v>0</v>
      </c>
      <c r="U65" s="203">
        <v>7.87</v>
      </c>
      <c r="V65" s="203">
        <v>5.27</v>
      </c>
      <c r="W65" s="203">
        <v>7.92</v>
      </c>
      <c r="X65" s="203">
        <v>22.96</v>
      </c>
      <c r="Y65" s="203">
        <v>0</v>
      </c>
      <c r="Z65" s="203">
        <v>31.03</v>
      </c>
      <c r="AA65" s="203">
        <v>0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58.14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2.67</v>
      </c>
      <c r="E66" s="203">
        <v>0</v>
      </c>
      <c r="F66" s="203">
        <v>0</v>
      </c>
      <c r="G66" s="203">
        <v>8.83</v>
      </c>
      <c r="H66" s="203">
        <v>0</v>
      </c>
      <c r="I66" s="203">
        <v>18.37</v>
      </c>
      <c r="J66" s="203">
        <v>2.23</v>
      </c>
      <c r="K66" s="203">
        <v>24.48</v>
      </c>
      <c r="L66" s="203">
        <v>45.04</v>
      </c>
      <c r="M66" s="203">
        <v>0</v>
      </c>
      <c r="N66" s="203">
        <v>0.99</v>
      </c>
      <c r="O66" s="203">
        <v>1.65</v>
      </c>
      <c r="P66" s="203">
        <v>2.2599999999999998</v>
      </c>
      <c r="Q66" s="203">
        <v>5.54</v>
      </c>
      <c r="R66" s="203">
        <v>5.49</v>
      </c>
      <c r="S66" s="203">
        <v>3.37</v>
      </c>
      <c r="T66" s="203">
        <v>0</v>
      </c>
      <c r="U66" s="203">
        <v>7.87</v>
      </c>
      <c r="V66" s="203">
        <v>5.27</v>
      </c>
      <c r="W66" s="203">
        <v>7.92</v>
      </c>
      <c r="X66" s="203">
        <v>22.96</v>
      </c>
      <c r="Y66" s="203">
        <v>0</v>
      </c>
      <c r="Z66" s="203">
        <v>31.03</v>
      </c>
      <c r="AA66" s="203">
        <v>0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58.14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2.67</v>
      </c>
      <c r="E67" s="203">
        <v>0</v>
      </c>
      <c r="F67" s="203">
        <v>0</v>
      </c>
      <c r="G67" s="203">
        <v>8.83</v>
      </c>
      <c r="H67" s="203">
        <v>0</v>
      </c>
      <c r="I67" s="203">
        <v>18.37</v>
      </c>
      <c r="J67" s="203">
        <v>2.23</v>
      </c>
      <c r="K67" s="203">
        <v>24.48</v>
      </c>
      <c r="L67" s="203">
        <v>45.04</v>
      </c>
      <c r="M67" s="203">
        <v>0</v>
      </c>
      <c r="N67" s="203">
        <v>0.99</v>
      </c>
      <c r="O67" s="203">
        <v>1.65</v>
      </c>
      <c r="P67" s="203">
        <v>2.2599999999999998</v>
      </c>
      <c r="Q67" s="203">
        <v>5.54</v>
      </c>
      <c r="R67" s="203">
        <v>5.49</v>
      </c>
      <c r="S67" s="203">
        <v>3.37</v>
      </c>
      <c r="T67" s="203">
        <v>0</v>
      </c>
      <c r="U67" s="203">
        <v>7.87</v>
      </c>
      <c r="V67" s="203">
        <v>5.27</v>
      </c>
      <c r="W67" s="203">
        <v>7.92</v>
      </c>
      <c r="X67" s="203">
        <v>22.96</v>
      </c>
      <c r="Y67" s="203">
        <v>0</v>
      </c>
      <c r="Z67" s="203">
        <v>31.03</v>
      </c>
      <c r="AA67" s="203">
        <v>0</v>
      </c>
      <c r="AB67" s="203">
        <v>0</v>
      </c>
      <c r="AC67" s="203">
        <v>11.67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58.14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2.67</v>
      </c>
      <c r="E68" s="203">
        <v>0</v>
      </c>
      <c r="F68" s="203">
        <v>0</v>
      </c>
      <c r="G68" s="203">
        <v>8.83</v>
      </c>
      <c r="H68" s="203">
        <v>0</v>
      </c>
      <c r="I68" s="203">
        <v>18.37</v>
      </c>
      <c r="J68" s="203">
        <v>2.23</v>
      </c>
      <c r="K68" s="203">
        <v>24.48</v>
      </c>
      <c r="L68" s="203">
        <v>45.04</v>
      </c>
      <c r="M68" s="203">
        <v>0</v>
      </c>
      <c r="N68" s="203">
        <v>0.99</v>
      </c>
      <c r="O68" s="203">
        <v>1.65</v>
      </c>
      <c r="P68" s="203">
        <v>2.2599999999999998</v>
      </c>
      <c r="Q68" s="203">
        <v>5.54</v>
      </c>
      <c r="R68" s="203">
        <v>5.49</v>
      </c>
      <c r="S68" s="203">
        <v>3.37</v>
      </c>
      <c r="T68" s="203">
        <v>0</v>
      </c>
      <c r="U68" s="203">
        <v>7.87</v>
      </c>
      <c r="V68" s="203">
        <v>5.27</v>
      </c>
      <c r="W68" s="203">
        <v>7.92</v>
      </c>
      <c r="X68" s="203">
        <v>22.96</v>
      </c>
      <c r="Y68" s="203">
        <v>0</v>
      </c>
      <c r="Z68" s="203">
        <v>31.03</v>
      </c>
      <c r="AA68" s="203">
        <v>0</v>
      </c>
      <c r="AB68" s="203">
        <v>0</v>
      </c>
      <c r="AC68" s="203">
        <v>11.67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58.14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2.67</v>
      </c>
      <c r="E69" s="203">
        <v>0</v>
      </c>
      <c r="F69" s="203">
        <v>0</v>
      </c>
      <c r="G69" s="203">
        <v>8.83</v>
      </c>
      <c r="H69" s="203">
        <v>0</v>
      </c>
      <c r="I69" s="203">
        <v>18.37</v>
      </c>
      <c r="J69" s="203">
        <v>2.23</v>
      </c>
      <c r="K69" s="203">
        <v>24.48</v>
      </c>
      <c r="L69" s="203">
        <v>45.04</v>
      </c>
      <c r="M69" s="203">
        <v>0</v>
      </c>
      <c r="N69" s="203">
        <v>0.99</v>
      </c>
      <c r="O69" s="203">
        <v>1.65</v>
      </c>
      <c r="P69" s="203">
        <v>2.2599999999999998</v>
      </c>
      <c r="Q69" s="203">
        <v>5.54</v>
      </c>
      <c r="R69" s="203">
        <v>5.49</v>
      </c>
      <c r="S69" s="203">
        <v>3.37</v>
      </c>
      <c r="T69" s="203">
        <v>0</v>
      </c>
      <c r="U69" s="203">
        <v>7.87</v>
      </c>
      <c r="V69" s="203">
        <v>5.27</v>
      </c>
      <c r="W69" s="203">
        <v>7.92</v>
      </c>
      <c r="X69" s="203">
        <v>22.96</v>
      </c>
      <c r="Y69" s="203">
        <v>0</v>
      </c>
      <c r="Z69" s="203">
        <v>30.72</v>
      </c>
      <c r="AA69" s="203">
        <v>0</v>
      </c>
      <c r="AB69" s="203">
        <v>0</v>
      </c>
      <c r="AC69" s="203">
        <v>11.67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58.14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2.67</v>
      </c>
      <c r="E70" s="203">
        <v>0</v>
      </c>
      <c r="F70" s="203">
        <v>0</v>
      </c>
      <c r="G70" s="203">
        <v>8.83</v>
      </c>
      <c r="H70" s="203">
        <v>0</v>
      </c>
      <c r="I70" s="203">
        <v>18.37</v>
      </c>
      <c r="J70" s="203">
        <v>2.23</v>
      </c>
      <c r="K70" s="203">
        <v>24.48</v>
      </c>
      <c r="L70" s="203">
        <v>45.04</v>
      </c>
      <c r="M70" s="203">
        <v>0</v>
      </c>
      <c r="N70" s="203">
        <v>0.99</v>
      </c>
      <c r="O70" s="203">
        <v>1.65</v>
      </c>
      <c r="P70" s="203">
        <v>2.2599999999999998</v>
      </c>
      <c r="Q70" s="203">
        <v>5.54</v>
      </c>
      <c r="R70" s="203">
        <v>5.49</v>
      </c>
      <c r="S70" s="203">
        <v>3.37</v>
      </c>
      <c r="T70" s="203">
        <v>0</v>
      </c>
      <c r="U70" s="203">
        <v>7.87</v>
      </c>
      <c r="V70" s="203">
        <v>5.27</v>
      </c>
      <c r="W70" s="203">
        <v>7.92</v>
      </c>
      <c r="X70" s="203">
        <v>22.96</v>
      </c>
      <c r="Y70" s="203">
        <v>0</v>
      </c>
      <c r="Z70" s="203">
        <v>30.72</v>
      </c>
      <c r="AA70" s="203">
        <v>0</v>
      </c>
      <c r="AB70" s="203">
        <v>0</v>
      </c>
      <c r="AC70" s="203">
        <v>11.67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58.14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2.67</v>
      </c>
      <c r="E71" s="203">
        <v>0</v>
      </c>
      <c r="F71" s="203">
        <v>0</v>
      </c>
      <c r="G71" s="203">
        <v>8.83</v>
      </c>
      <c r="H71" s="203">
        <v>0</v>
      </c>
      <c r="I71" s="203">
        <v>18.37</v>
      </c>
      <c r="J71" s="203">
        <v>2.23</v>
      </c>
      <c r="K71" s="203">
        <v>24.76</v>
      </c>
      <c r="L71" s="203">
        <v>45.12</v>
      </c>
      <c r="M71" s="203">
        <v>0</v>
      </c>
      <c r="N71" s="203">
        <v>0.99</v>
      </c>
      <c r="O71" s="203">
        <v>1.65</v>
      </c>
      <c r="P71" s="203">
        <v>2.2599999999999998</v>
      </c>
      <c r="Q71" s="203">
        <v>5.54</v>
      </c>
      <c r="R71" s="203">
        <v>5.28</v>
      </c>
      <c r="S71" s="203">
        <v>3.24</v>
      </c>
      <c r="T71" s="203">
        <v>0</v>
      </c>
      <c r="U71" s="203">
        <v>7.87</v>
      </c>
      <c r="V71" s="203">
        <v>5.27</v>
      </c>
      <c r="W71" s="203">
        <v>7.9</v>
      </c>
      <c r="X71" s="203">
        <v>23.43</v>
      </c>
      <c r="Y71" s="203">
        <v>0</v>
      </c>
      <c r="Z71" s="203">
        <v>1.1499999999999999</v>
      </c>
      <c r="AA71" s="203">
        <v>0</v>
      </c>
      <c r="AB71" s="203">
        <v>0</v>
      </c>
      <c r="AC71" s="203">
        <v>11.67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58.14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2.67</v>
      </c>
      <c r="E72" s="203">
        <v>0</v>
      </c>
      <c r="F72" s="203">
        <v>0</v>
      </c>
      <c r="G72" s="203">
        <v>8.83</v>
      </c>
      <c r="H72" s="203">
        <v>0</v>
      </c>
      <c r="I72" s="203">
        <v>18.37</v>
      </c>
      <c r="J72" s="203">
        <v>2.23</v>
      </c>
      <c r="K72" s="203">
        <v>24.76</v>
      </c>
      <c r="L72" s="203">
        <v>45.6</v>
      </c>
      <c r="M72" s="203">
        <v>0</v>
      </c>
      <c r="N72" s="203">
        <v>0.99</v>
      </c>
      <c r="O72" s="203">
        <v>1.65</v>
      </c>
      <c r="P72" s="203">
        <v>2.2599999999999998</v>
      </c>
      <c r="Q72" s="203">
        <v>5.54</v>
      </c>
      <c r="R72" s="203">
        <v>5.28</v>
      </c>
      <c r="S72" s="203">
        <v>3.24</v>
      </c>
      <c r="T72" s="203">
        <v>0</v>
      </c>
      <c r="U72" s="203">
        <v>7.87</v>
      </c>
      <c r="V72" s="203">
        <v>5.27</v>
      </c>
      <c r="W72" s="203">
        <v>7.9</v>
      </c>
      <c r="X72" s="203">
        <v>23.43</v>
      </c>
      <c r="Y72" s="203">
        <v>0</v>
      </c>
      <c r="Z72" s="203">
        <v>1.1499999999999999</v>
      </c>
      <c r="AA72" s="203">
        <v>0</v>
      </c>
      <c r="AB72" s="203">
        <v>0</v>
      </c>
      <c r="AC72" s="203">
        <v>11.67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58.14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2.67</v>
      </c>
      <c r="E73" s="203">
        <v>0</v>
      </c>
      <c r="F73" s="203">
        <v>0</v>
      </c>
      <c r="G73" s="203">
        <v>8.83</v>
      </c>
      <c r="H73" s="203">
        <v>0</v>
      </c>
      <c r="I73" s="203">
        <v>18.37</v>
      </c>
      <c r="J73" s="203">
        <v>2.23</v>
      </c>
      <c r="K73" s="203">
        <v>26.56</v>
      </c>
      <c r="L73" s="203">
        <v>45.6</v>
      </c>
      <c r="M73" s="203">
        <v>0</v>
      </c>
      <c r="N73" s="203">
        <v>0.99</v>
      </c>
      <c r="O73" s="203">
        <v>1.65</v>
      </c>
      <c r="P73" s="203">
        <v>2.2599999999999998</v>
      </c>
      <c r="Q73" s="203">
        <v>5.54</v>
      </c>
      <c r="R73" s="203">
        <v>5.65</v>
      </c>
      <c r="S73" s="203">
        <v>3.57</v>
      </c>
      <c r="T73" s="203">
        <v>0</v>
      </c>
      <c r="U73" s="203">
        <v>7.87</v>
      </c>
      <c r="V73" s="203">
        <v>0.17</v>
      </c>
      <c r="W73" s="203">
        <v>0.73</v>
      </c>
      <c r="X73" s="203">
        <v>1.41</v>
      </c>
      <c r="Y73" s="203">
        <v>0</v>
      </c>
      <c r="Z73" s="203">
        <v>1.1499999999999999</v>
      </c>
      <c r="AA73" s="203">
        <v>0</v>
      </c>
      <c r="AB73" s="203">
        <v>0</v>
      </c>
      <c r="AC73" s="203">
        <v>11.67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58.14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2.67</v>
      </c>
      <c r="E74" s="203">
        <v>0</v>
      </c>
      <c r="F74" s="203">
        <v>0</v>
      </c>
      <c r="G74" s="203">
        <v>8.83</v>
      </c>
      <c r="H74" s="203">
        <v>0</v>
      </c>
      <c r="I74" s="203">
        <v>18.37</v>
      </c>
      <c r="J74" s="203">
        <v>2.23</v>
      </c>
      <c r="K74" s="203">
        <v>26.56</v>
      </c>
      <c r="L74" s="203">
        <v>45.6</v>
      </c>
      <c r="M74" s="203">
        <v>0</v>
      </c>
      <c r="N74" s="203">
        <v>0.99</v>
      </c>
      <c r="O74" s="203">
        <v>1.65</v>
      </c>
      <c r="P74" s="203">
        <v>2.2599999999999998</v>
      </c>
      <c r="Q74" s="203">
        <v>5.54</v>
      </c>
      <c r="R74" s="203">
        <v>5.65</v>
      </c>
      <c r="S74" s="203">
        <v>3.57</v>
      </c>
      <c r="T74" s="203">
        <v>0</v>
      </c>
      <c r="U74" s="203">
        <v>7.87</v>
      </c>
      <c r="V74" s="203">
        <v>0.17</v>
      </c>
      <c r="W74" s="203">
        <v>0.39</v>
      </c>
      <c r="X74" s="203">
        <v>5.89</v>
      </c>
      <c r="Y74" s="203">
        <v>0</v>
      </c>
      <c r="Z74" s="203">
        <v>1.1499999999999999</v>
      </c>
      <c r="AA74" s="203">
        <v>0</v>
      </c>
      <c r="AB74" s="203">
        <v>0</v>
      </c>
      <c r="AC74" s="203">
        <v>11.67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58.14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2.67</v>
      </c>
      <c r="E75" s="203">
        <v>0</v>
      </c>
      <c r="F75" s="203">
        <v>0</v>
      </c>
      <c r="G75" s="203">
        <v>8.83</v>
      </c>
      <c r="H75" s="203">
        <v>0</v>
      </c>
      <c r="I75" s="203">
        <v>18.37</v>
      </c>
      <c r="J75" s="203">
        <v>2.23</v>
      </c>
      <c r="K75" s="203">
        <v>26.19</v>
      </c>
      <c r="L75" s="203">
        <v>45.49</v>
      </c>
      <c r="M75" s="203">
        <v>0</v>
      </c>
      <c r="N75" s="203">
        <v>0.99</v>
      </c>
      <c r="O75" s="203">
        <v>1.65</v>
      </c>
      <c r="P75" s="203">
        <v>2.2599999999999998</v>
      </c>
      <c r="Q75" s="203">
        <v>5.54</v>
      </c>
      <c r="R75" s="203">
        <v>5.65</v>
      </c>
      <c r="S75" s="203">
        <v>3.57</v>
      </c>
      <c r="T75" s="203">
        <v>0</v>
      </c>
      <c r="U75" s="203">
        <v>7.87</v>
      </c>
      <c r="V75" s="203">
        <v>0.17</v>
      </c>
      <c r="W75" s="203">
        <v>0.38</v>
      </c>
      <c r="X75" s="203">
        <v>1.22</v>
      </c>
      <c r="Y75" s="203">
        <v>0</v>
      </c>
      <c r="Z75" s="203">
        <v>1.74</v>
      </c>
      <c r="AA75" s="203">
        <v>0</v>
      </c>
      <c r="AB75" s="203">
        <v>0</v>
      </c>
      <c r="AC75" s="203">
        <v>11.67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58.14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2.67</v>
      </c>
      <c r="E76" s="203">
        <v>0</v>
      </c>
      <c r="F76" s="203">
        <v>0</v>
      </c>
      <c r="G76" s="203">
        <v>8.83</v>
      </c>
      <c r="H76" s="203">
        <v>0</v>
      </c>
      <c r="I76" s="203">
        <v>18.37</v>
      </c>
      <c r="J76" s="203">
        <v>2.23</v>
      </c>
      <c r="K76" s="203">
        <v>26.19</v>
      </c>
      <c r="L76" s="203">
        <v>46.24</v>
      </c>
      <c r="M76" s="203">
        <v>0</v>
      </c>
      <c r="N76" s="203">
        <v>0.99</v>
      </c>
      <c r="O76" s="203">
        <v>1.65</v>
      </c>
      <c r="P76" s="203">
        <v>2.2599999999999998</v>
      </c>
      <c r="Q76" s="203">
        <v>5.54</v>
      </c>
      <c r="R76" s="203">
        <v>5.65</v>
      </c>
      <c r="S76" s="203">
        <v>3.57</v>
      </c>
      <c r="T76" s="203">
        <v>0</v>
      </c>
      <c r="U76" s="203">
        <v>7.87</v>
      </c>
      <c r="V76" s="203">
        <v>0.17</v>
      </c>
      <c r="W76" s="203">
        <v>0.38</v>
      </c>
      <c r="X76" s="203">
        <v>1.22</v>
      </c>
      <c r="Y76" s="203">
        <v>0</v>
      </c>
      <c r="Z76" s="203">
        <v>1.74</v>
      </c>
      <c r="AA76" s="203">
        <v>0</v>
      </c>
      <c r="AB76" s="203">
        <v>0</v>
      </c>
      <c r="AC76" s="203">
        <v>11.32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58.14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2.67</v>
      </c>
      <c r="E77" s="203">
        <v>0</v>
      </c>
      <c r="F77" s="203">
        <v>0</v>
      </c>
      <c r="G77" s="203">
        <v>8.83</v>
      </c>
      <c r="H77" s="203">
        <v>0</v>
      </c>
      <c r="I77" s="203">
        <v>18.37</v>
      </c>
      <c r="J77" s="203">
        <v>2.23</v>
      </c>
      <c r="K77" s="203">
        <v>29.16</v>
      </c>
      <c r="L77" s="203">
        <v>46.24</v>
      </c>
      <c r="M77" s="203">
        <v>0</v>
      </c>
      <c r="N77" s="203">
        <v>0.99</v>
      </c>
      <c r="O77" s="203">
        <v>1.65</v>
      </c>
      <c r="P77" s="203">
        <v>2.2599999999999998</v>
      </c>
      <c r="Q77" s="203">
        <v>5.54</v>
      </c>
      <c r="R77" s="203">
        <v>5.65</v>
      </c>
      <c r="S77" s="203">
        <v>3.57</v>
      </c>
      <c r="T77" s="203">
        <v>0</v>
      </c>
      <c r="U77" s="203">
        <v>7.87</v>
      </c>
      <c r="V77" s="203">
        <v>0.17</v>
      </c>
      <c r="W77" s="203">
        <v>0.38</v>
      </c>
      <c r="X77" s="203">
        <v>1.22</v>
      </c>
      <c r="Y77" s="203">
        <v>0</v>
      </c>
      <c r="Z77" s="203">
        <v>1.74</v>
      </c>
      <c r="AA77" s="203">
        <v>0</v>
      </c>
      <c r="AB77" s="203">
        <v>0</v>
      </c>
      <c r="AC77" s="203">
        <v>11.32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58.14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2.67</v>
      </c>
      <c r="E78" s="203">
        <v>0</v>
      </c>
      <c r="F78" s="203">
        <v>0</v>
      </c>
      <c r="G78" s="203">
        <v>8.83</v>
      </c>
      <c r="H78" s="203">
        <v>0</v>
      </c>
      <c r="I78" s="203">
        <v>18.37</v>
      </c>
      <c r="J78" s="203">
        <v>2.23</v>
      </c>
      <c r="K78" s="203">
        <v>29.16</v>
      </c>
      <c r="L78" s="203">
        <v>46.24</v>
      </c>
      <c r="M78" s="203">
        <v>0</v>
      </c>
      <c r="N78" s="203">
        <v>0.99</v>
      </c>
      <c r="O78" s="203">
        <v>1.65</v>
      </c>
      <c r="P78" s="203">
        <v>2.2599999999999998</v>
      </c>
      <c r="Q78" s="203">
        <v>5.54</v>
      </c>
      <c r="R78" s="203">
        <v>0.35</v>
      </c>
      <c r="S78" s="203">
        <v>0.22</v>
      </c>
      <c r="T78" s="203">
        <v>0</v>
      </c>
      <c r="U78" s="203">
        <v>7.87</v>
      </c>
      <c r="V78" s="203">
        <v>0.17</v>
      </c>
      <c r="W78" s="203">
        <v>0.38</v>
      </c>
      <c r="X78" s="203">
        <v>1.22</v>
      </c>
      <c r="Y78" s="203">
        <v>0</v>
      </c>
      <c r="Z78" s="203">
        <v>1.74</v>
      </c>
      <c r="AA78" s="203">
        <v>0</v>
      </c>
      <c r="AB78" s="203">
        <v>0</v>
      </c>
      <c r="AC78" s="203">
        <v>11.32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58.14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2.67</v>
      </c>
      <c r="E79" s="203">
        <v>0</v>
      </c>
      <c r="F79" s="203">
        <v>0</v>
      </c>
      <c r="G79" s="203">
        <v>8.83</v>
      </c>
      <c r="H79" s="203">
        <v>0</v>
      </c>
      <c r="I79" s="203">
        <v>18.37</v>
      </c>
      <c r="J79" s="203">
        <v>2.23</v>
      </c>
      <c r="K79" s="203">
        <v>29.16</v>
      </c>
      <c r="L79" s="203">
        <v>46.24</v>
      </c>
      <c r="M79" s="203">
        <v>0</v>
      </c>
      <c r="N79" s="203">
        <v>0.99</v>
      </c>
      <c r="O79" s="203">
        <v>1.65</v>
      </c>
      <c r="P79" s="203">
        <v>2.2599999999999998</v>
      </c>
      <c r="Q79" s="203">
        <v>5.54</v>
      </c>
      <c r="R79" s="203">
        <v>0.35</v>
      </c>
      <c r="S79" s="203">
        <v>0.22</v>
      </c>
      <c r="T79" s="203">
        <v>0</v>
      </c>
      <c r="U79" s="203">
        <v>7.87</v>
      </c>
      <c r="V79" s="203">
        <v>0.17</v>
      </c>
      <c r="W79" s="203">
        <v>0.38</v>
      </c>
      <c r="X79" s="203">
        <v>1.22</v>
      </c>
      <c r="Y79" s="203">
        <v>0</v>
      </c>
      <c r="Z79" s="203">
        <v>1.74</v>
      </c>
      <c r="AA79" s="203">
        <v>0</v>
      </c>
      <c r="AB79" s="203">
        <v>0</v>
      </c>
      <c r="AC79" s="203">
        <v>-3.39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58.14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2.67</v>
      </c>
      <c r="E80" s="203">
        <v>0</v>
      </c>
      <c r="F80" s="203">
        <v>0</v>
      </c>
      <c r="G80" s="203">
        <v>8.83</v>
      </c>
      <c r="H80" s="203">
        <v>0</v>
      </c>
      <c r="I80" s="203">
        <v>18.37</v>
      </c>
      <c r="J80" s="203">
        <v>2.23</v>
      </c>
      <c r="K80" s="203">
        <v>29.16</v>
      </c>
      <c r="L80" s="203">
        <v>46.24</v>
      </c>
      <c r="M80" s="203">
        <v>0</v>
      </c>
      <c r="N80" s="203">
        <v>0.99</v>
      </c>
      <c r="O80" s="203">
        <v>1.65</v>
      </c>
      <c r="P80" s="203">
        <v>2.2599999999999998</v>
      </c>
      <c r="Q80" s="203">
        <v>5.54</v>
      </c>
      <c r="R80" s="203">
        <v>0.35</v>
      </c>
      <c r="S80" s="203">
        <v>0.22</v>
      </c>
      <c r="T80" s="203">
        <v>0</v>
      </c>
      <c r="U80" s="203">
        <v>7.87</v>
      </c>
      <c r="V80" s="203">
        <v>0.17</v>
      </c>
      <c r="W80" s="203">
        <v>0.38</v>
      </c>
      <c r="X80" s="203">
        <v>1.22</v>
      </c>
      <c r="Y80" s="203">
        <v>0</v>
      </c>
      <c r="Z80" s="203">
        <v>1.74</v>
      </c>
      <c r="AA80" s="203">
        <v>0</v>
      </c>
      <c r="AB80" s="203">
        <v>0</v>
      </c>
      <c r="AC80" s="203">
        <v>-3.39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58.14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2.67</v>
      </c>
      <c r="E81" s="203">
        <v>0</v>
      </c>
      <c r="F81" s="203">
        <v>0</v>
      </c>
      <c r="G81" s="203">
        <v>8.83</v>
      </c>
      <c r="H81" s="203">
        <v>0</v>
      </c>
      <c r="I81" s="203">
        <v>18.37</v>
      </c>
      <c r="J81" s="203">
        <v>2.23</v>
      </c>
      <c r="K81" s="203">
        <v>29.16</v>
      </c>
      <c r="L81" s="203">
        <v>46.24</v>
      </c>
      <c r="M81" s="203">
        <v>0</v>
      </c>
      <c r="N81" s="203">
        <v>0.99</v>
      </c>
      <c r="O81" s="203">
        <v>1.65</v>
      </c>
      <c r="P81" s="203">
        <v>2.2599999999999998</v>
      </c>
      <c r="Q81" s="203">
        <v>5.54</v>
      </c>
      <c r="R81" s="203">
        <v>0.35</v>
      </c>
      <c r="S81" s="203">
        <v>0.22</v>
      </c>
      <c r="T81" s="203">
        <v>0</v>
      </c>
      <c r="U81" s="203">
        <v>7.87</v>
      </c>
      <c r="V81" s="203">
        <v>0.17</v>
      </c>
      <c r="W81" s="203">
        <v>0.38</v>
      </c>
      <c r="X81" s="203">
        <v>1.22</v>
      </c>
      <c r="Y81" s="203">
        <v>0</v>
      </c>
      <c r="Z81" s="203">
        <v>1.74</v>
      </c>
      <c r="AA81" s="203">
        <v>0</v>
      </c>
      <c r="AB81" s="203">
        <v>0</v>
      </c>
      <c r="AC81" s="203">
        <v>11.32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58.14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2.67</v>
      </c>
      <c r="E82" s="203">
        <v>0</v>
      </c>
      <c r="F82" s="203">
        <v>0</v>
      </c>
      <c r="G82" s="203">
        <v>8.83</v>
      </c>
      <c r="H82" s="203">
        <v>0</v>
      </c>
      <c r="I82" s="203">
        <v>18.37</v>
      </c>
      <c r="J82" s="203">
        <v>2.23</v>
      </c>
      <c r="K82" s="203">
        <v>29.16</v>
      </c>
      <c r="L82" s="203">
        <v>46.24</v>
      </c>
      <c r="M82" s="203">
        <v>0</v>
      </c>
      <c r="N82" s="203">
        <v>0.99</v>
      </c>
      <c r="O82" s="203">
        <v>1.65</v>
      </c>
      <c r="P82" s="203">
        <v>2.2599999999999998</v>
      </c>
      <c r="Q82" s="203">
        <v>5.54</v>
      </c>
      <c r="R82" s="203">
        <v>0.35</v>
      </c>
      <c r="S82" s="203">
        <v>0.22</v>
      </c>
      <c r="T82" s="203">
        <v>0</v>
      </c>
      <c r="U82" s="203">
        <v>7.87</v>
      </c>
      <c r="V82" s="203">
        <v>0.17</v>
      </c>
      <c r="W82" s="203">
        <v>0.38</v>
      </c>
      <c r="X82" s="203">
        <v>1.22</v>
      </c>
      <c r="Y82" s="203">
        <v>0</v>
      </c>
      <c r="Z82" s="203">
        <v>1.74</v>
      </c>
      <c r="AA82" s="203">
        <v>0</v>
      </c>
      <c r="AB82" s="203">
        <v>0</v>
      </c>
      <c r="AC82" s="203">
        <v>11.32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58.14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2.67</v>
      </c>
      <c r="E83" s="203">
        <v>0</v>
      </c>
      <c r="F83" s="203">
        <v>0</v>
      </c>
      <c r="G83" s="203">
        <v>8.83</v>
      </c>
      <c r="H83" s="203">
        <v>0</v>
      </c>
      <c r="I83" s="203">
        <v>18.37</v>
      </c>
      <c r="J83" s="203">
        <v>2.23</v>
      </c>
      <c r="K83" s="203">
        <v>29.17</v>
      </c>
      <c r="L83" s="203">
        <v>45.75</v>
      </c>
      <c r="M83" s="203">
        <v>0</v>
      </c>
      <c r="N83" s="203">
        <v>0.99</v>
      </c>
      <c r="O83" s="203">
        <v>1.65</v>
      </c>
      <c r="P83" s="203">
        <v>2.2599999999999998</v>
      </c>
      <c r="Q83" s="203">
        <v>5.54</v>
      </c>
      <c r="R83" s="203">
        <v>0.24</v>
      </c>
      <c r="S83" s="203">
        <v>0</v>
      </c>
      <c r="T83" s="203">
        <v>0</v>
      </c>
      <c r="U83" s="203">
        <v>7.87</v>
      </c>
      <c r="V83" s="203">
        <v>0.15</v>
      </c>
      <c r="W83" s="203">
        <v>0.38</v>
      </c>
      <c r="X83" s="203">
        <v>1.22</v>
      </c>
      <c r="Y83" s="203">
        <v>0</v>
      </c>
      <c r="Z83" s="203">
        <v>1.74</v>
      </c>
      <c r="AA83" s="203">
        <v>0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58.14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2.67</v>
      </c>
      <c r="E84" s="203">
        <v>0</v>
      </c>
      <c r="F84" s="203">
        <v>0</v>
      </c>
      <c r="G84" s="203">
        <v>8.83</v>
      </c>
      <c r="H84" s="203">
        <v>0</v>
      </c>
      <c r="I84" s="203">
        <v>18.37</v>
      </c>
      <c r="J84" s="203">
        <v>2.23</v>
      </c>
      <c r="K84" s="203">
        <v>25.48</v>
      </c>
      <c r="L84" s="203">
        <v>45.75</v>
      </c>
      <c r="M84" s="203">
        <v>0</v>
      </c>
      <c r="N84" s="203">
        <v>0.99</v>
      </c>
      <c r="O84" s="203">
        <v>1.65</v>
      </c>
      <c r="P84" s="203">
        <v>2.2599999999999998</v>
      </c>
      <c r="Q84" s="203">
        <v>5.54</v>
      </c>
      <c r="R84" s="203">
        <v>7.75</v>
      </c>
      <c r="S84" s="203">
        <v>4.71</v>
      </c>
      <c r="T84" s="203">
        <v>0</v>
      </c>
      <c r="U84" s="203">
        <v>7.87</v>
      </c>
      <c r="V84" s="203">
        <v>0.15</v>
      </c>
      <c r="W84" s="203">
        <v>0.38</v>
      </c>
      <c r="X84" s="203">
        <v>1.22</v>
      </c>
      <c r="Y84" s="203">
        <v>0</v>
      </c>
      <c r="Z84" s="203">
        <v>1.74</v>
      </c>
      <c r="AA84" s="203">
        <v>0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58.14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2.67</v>
      </c>
      <c r="E85" s="203">
        <v>0</v>
      </c>
      <c r="F85" s="203">
        <v>0</v>
      </c>
      <c r="G85" s="203">
        <v>8.83</v>
      </c>
      <c r="H85" s="203">
        <v>0</v>
      </c>
      <c r="I85" s="203">
        <v>18.37</v>
      </c>
      <c r="J85" s="203">
        <v>2.23</v>
      </c>
      <c r="K85" s="203">
        <v>25.48</v>
      </c>
      <c r="L85" s="203">
        <v>45.75</v>
      </c>
      <c r="M85" s="203">
        <v>0</v>
      </c>
      <c r="N85" s="203">
        <v>0.99</v>
      </c>
      <c r="O85" s="203">
        <v>1.65</v>
      </c>
      <c r="P85" s="203">
        <v>2.2599999999999998</v>
      </c>
      <c r="Q85" s="203">
        <v>5.54</v>
      </c>
      <c r="R85" s="203">
        <v>7.75</v>
      </c>
      <c r="S85" s="203">
        <v>4.71</v>
      </c>
      <c r="T85" s="203">
        <v>0</v>
      </c>
      <c r="U85" s="203">
        <v>7.97</v>
      </c>
      <c r="V85" s="203">
        <v>0.15</v>
      </c>
      <c r="W85" s="203">
        <v>0.38</v>
      </c>
      <c r="X85" s="203">
        <v>1.22</v>
      </c>
      <c r="Y85" s="203">
        <v>0</v>
      </c>
      <c r="Z85" s="203">
        <v>1.74</v>
      </c>
      <c r="AA85" s="203">
        <v>0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58.14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2.67</v>
      </c>
      <c r="E86" s="203">
        <v>0</v>
      </c>
      <c r="F86" s="203">
        <v>0</v>
      </c>
      <c r="G86" s="203">
        <v>8.83</v>
      </c>
      <c r="H86" s="203">
        <v>0</v>
      </c>
      <c r="I86" s="203">
        <v>18.37</v>
      </c>
      <c r="J86" s="203">
        <v>2.23</v>
      </c>
      <c r="K86" s="203">
        <v>25.48</v>
      </c>
      <c r="L86" s="203">
        <v>45.75</v>
      </c>
      <c r="M86" s="203">
        <v>0</v>
      </c>
      <c r="N86" s="203">
        <v>0.99</v>
      </c>
      <c r="O86" s="203">
        <v>1.65</v>
      </c>
      <c r="P86" s="203">
        <v>2.2599999999999998</v>
      </c>
      <c r="Q86" s="203">
        <v>5.54</v>
      </c>
      <c r="R86" s="203">
        <v>6.42</v>
      </c>
      <c r="S86" s="203">
        <v>4.0599999999999996</v>
      </c>
      <c r="T86" s="203">
        <v>0</v>
      </c>
      <c r="U86" s="203">
        <v>7.97</v>
      </c>
      <c r="V86" s="203">
        <v>0.15</v>
      </c>
      <c r="W86" s="203">
        <v>0.38</v>
      </c>
      <c r="X86" s="203">
        <v>1.22</v>
      </c>
      <c r="Y86" s="203">
        <v>0</v>
      </c>
      <c r="Z86" s="203">
        <v>1.74</v>
      </c>
      <c r="AA86" s="203">
        <v>0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58.14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2.67</v>
      </c>
      <c r="E87" s="203">
        <v>0</v>
      </c>
      <c r="F87" s="203">
        <v>0</v>
      </c>
      <c r="G87" s="203">
        <v>8.83</v>
      </c>
      <c r="H87" s="203">
        <v>0</v>
      </c>
      <c r="I87" s="203">
        <v>18.37</v>
      </c>
      <c r="J87" s="203">
        <v>2.23</v>
      </c>
      <c r="K87" s="203">
        <v>24.5</v>
      </c>
      <c r="L87" s="203">
        <v>45.75</v>
      </c>
      <c r="M87" s="203">
        <v>0</v>
      </c>
      <c r="N87" s="203">
        <v>0.99</v>
      </c>
      <c r="O87" s="203">
        <v>1.65</v>
      </c>
      <c r="P87" s="203">
        <v>2.2599999999999998</v>
      </c>
      <c r="Q87" s="203">
        <v>5.54</v>
      </c>
      <c r="R87" s="203">
        <v>6.42</v>
      </c>
      <c r="S87" s="203">
        <v>4.0599999999999996</v>
      </c>
      <c r="T87" s="203">
        <v>0</v>
      </c>
      <c r="U87" s="203">
        <v>7.97</v>
      </c>
      <c r="V87" s="203">
        <v>3.53</v>
      </c>
      <c r="W87" s="203">
        <v>6.76</v>
      </c>
      <c r="X87" s="203">
        <v>22.38</v>
      </c>
      <c r="Y87" s="203">
        <v>0</v>
      </c>
      <c r="Z87" s="203">
        <v>31.15</v>
      </c>
      <c r="AA87" s="203">
        <v>0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58.14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2.67</v>
      </c>
      <c r="E88" s="203">
        <v>0</v>
      </c>
      <c r="F88" s="203">
        <v>0</v>
      </c>
      <c r="G88" s="203">
        <v>8.83</v>
      </c>
      <c r="H88" s="203">
        <v>0</v>
      </c>
      <c r="I88" s="203">
        <v>18.37</v>
      </c>
      <c r="J88" s="203">
        <v>2.23</v>
      </c>
      <c r="K88" s="203">
        <v>24.5</v>
      </c>
      <c r="L88" s="203">
        <v>45.75</v>
      </c>
      <c r="M88" s="203">
        <v>0</v>
      </c>
      <c r="N88" s="203">
        <v>0.99</v>
      </c>
      <c r="O88" s="203">
        <v>1.65</v>
      </c>
      <c r="P88" s="203">
        <v>2.2599999999999998</v>
      </c>
      <c r="Q88" s="203">
        <v>5.54</v>
      </c>
      <c r="R88" s="203">
        <v>6.42</v>
      </c>
      <c r="S88" s="203">
        <v>4.0599999999999996</v>
      </c>
      <c r="T88" s="203">
        <v>0</v>
      </c>
      <c r="U88" s="203">
        <v>7.97</v>
      </c>
      <c r="V88" s="203">
        <v>3.53</v>
      </c>
      <c r="W88" s="203">
        <v>6.76</v>
      </c>
      <c r="X88" s="203">
        <v>22.38</v>
      </c>
      <c r="Y88" s="203">
        <v>0</v>
      </c>
      <c r="Z88" s="203">
        <v>31.15</v>
      </c>
      <c r="AA88" s="203">
        <v>0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58.14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2.67</v>
      </c>
      <c r="E89" s="203">
        <v>0</v>
      </c>
      <c r="F89" s="203">
        <v>0</v>
      </c>
      <c r="G89" s="203">
        <v>8.83</v>
      </c>
      <c r="H89" s="203">
        <v>0</v>
      </c>
      <c r="I89" s="203">
        <v>18.37</v>
      </c>
      <c r="J89" s="203">
        <v>2.23</v>
      </c>
      <c r="K89" s="203">
        <v>24.5</v>
      </c>
      <c r="L89" s="203">
        <v>45.75</v>
      </c>
      <c r="M89" s="203">
        <v>0</v>
      </c>
      <c r="N89" s="203">
        <v>0.99</v>
      </c>
      <c r="O89" s="203">
        <v>1.65</v>
      </c>
      <c r="P89" s="203">
        <v>2.2599999999999998</v>
      </c>
      <c r="Q89" s="203">
        <v>5.54</v>
      </c>
      <c r="R89" s="203">
        <v>6.42</v>
      </c>
      <c r="S89" s="203">
        <v>4.0599999999999996</v>
      </c>
      <c r="T89" s="203">
        <v>0</v>
      </c>
      <c r="U89" s="203">
        <v>7.97</v>
      </c>
      <c r="V89" s="203">
        <v>3.53</v>
      </c>
      <c r="W89" s="203">
        <v>6.76</v>
      </c>
      <c r="X89" s="203">
        <v>22.38</v>
      </c>
      <c r="Y89" s="203">
        <v>0</v>
      </c>
      <c r="Z89" s="203">
        <v>31.15</v>
      </c>
      <c r="AA89" s="203">
        <v>13.24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58.14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2.67</v>
      </c>
      <c r="E90" s="203">
        <v>0</v>
      </c>
      <c r="F90" s="203">
        <v>0</v>
      </c>
      <c r="G90" s="203">
        <v>8.83</v>
      </c>
      <c r="H90" s="203">
        <v>0</v>
      </c>
      <c r="I90" s="203">
        <v>18.37</v>
      </c>
      <c r="J90" s="203">
        <v>2.23</v>
      </c>
      <c r="K90" s="203">
        <v>24.5</v>
      </c>
      <c r="L90" s="203">
        <v>45.75</v>
      </c>
      <c r="M90" s="203">
        <v>0</v>
      </c>
      <c r="N90" s="203">
        <v>0.99</v>
      </c>
      <c r="O90" s="203">
        <v>1.65</v>
      </c>
      <c r="P90" s="203">
        <v>2.2599999999999998</v>
      </c>
      <c r="Q90" s="203">
        <v>5.54</v>
      </c>
      <c r="R90" s="203">
        <v>6.42</v>
      </c>
      <c r="S90" s="203">
        <v>4.0599999999999996</v>
      </c>
      <c r="T90" s="203">
        <v>0</v>
      </c>
      <c r="U90" s="203">
        <v>7.97</v>
      </c>
      <c r="V90" s="203">
        <v>4.2300000000000004</v>
      </c>
      <c r="W90" s="203">
        <v>6.76</v>
      </c>
      <c r="X90" s="203">
        <v>22.38</v>
      </c>
      <c r="Y90" s="203">
        <v>0</v>
      </c>
      <c r="Z90" s="203">
        <v>31.15</v>
      </c>
      <c r="AA90" s="203">
        <v>13.24</v>
      </c>
      <c r="AB90" s="203">
        <v>0</v>
      </c>
      <c r="AC90" s="203">
        <v>11.32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58.14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2.67</v>
      </c>
      <c r="E91" s="203">
        <v>0</v>
      </c>
      <c r="F91" s="203">
        <v>0</v>
      </c>
      <c r="G91" s="203">
        <v>8.83</v>
      </c>
      <c r="H91" s="203">
        <v>0</v>
      </c>
      <c r="I91" s="203">
        <v>18.37</v>
      </c>
      <c r="J91" s="203">
        <v>2.23</v>
      </c>
      <c r="K91" s="203">
        <v>24.5</v>
      </c>
      <c r="L91" s="203">
        <v>45.75</v>
      </c>
      <c r="M91" s="203">
        <v>0</v>
      </c>
      <c r="N91" s="203">
        <v>0.99</v>
      </c>
      <c r="O91" s="203">
        <v>1.65</v>
      </c>
      <c r="P91" s="203">
        <v>1.67</v>
      </c>
      <c r="Q91" s="203">
        <v>5.54</v>
      </c>
      <c r="R91" s="203">
        <v>5.39</v>
      </c>
      <c r="S91" s="203">
        <v>3.33</v>
      </c>
      <c r="T91" s="203">
        <v>0</v>
      </c>
      <c r="U91" s="203">
        <v>7.97</v>
      </c>
      <c r="V91" s="203">
        <v>4.2300000000000004</v>
      </c>
      <c r="W91" s="203">
        <v>6.92</v>
      </c>
      <c r="X91" s="203">
        <v>22.38</v>
      </c>
      <c r="Y91" s="203">
        <v>0</v>
      </c>
      <c r="Z91" s="203">
        <v>31.15</v>
      </c>
      <c r="AA91" s="203">
        <v>13.24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58.14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2.67</v>
      </c>
      <c r="E92" s="203">
        <v>0</v>
      </c>
      <c r="F92" s="203">
        <v>0</v>
      </c>
      <c r="G92" s="203">
        <v>8.83</v>
      </c>
      <c r="H92" s="203">
        <v>0</v>
      </c>
      <c r="I92" s="203">
        <v>18.37</v>
      </c>
      <c r="J92" s="203">
        <v>2.23</v>
      </c>
      <c r="K92" s="203">
        <v>24.5</v>
      </c>
      <c r="L92" s="203">
        <v>45.75</v>
      </c>
      <c r="M92" s="203">
        <v>0</v>
      </c>
      <c r="N92" s="203">
        <v>0.99</v>
      </c>
      <c r="O92" s="203">
        <v>1.65</v>
      </c>
      <c r="P92" s="203">
        <v>1.67</v>
      </c>
      <c r="Q92" s="203">
        <v>5.54</v>
      </c>
      <c r="R92" s="203">
        <v>5.39</v>
      </c>
      <c r="S92" s="203">
        <v>3.33</v>
      </c>
      <c r="T92" s="203">
        <v>0</v>
      </c>
      <c r="U92" s="203">
        <v>7.97</v>
      </c>
      <c r="V92" s="203">
        <v>4.2300000000000004</v>
      </c>
      <c r="W92" s="203">
        <v>6.92</v>
      </c>
      <c r="X92" s="203">
        <v>22.38</v>
      </c>
      <c r="Y92" s="203">
        <v>0</v>
      </c>
      <c r="Z92" s="203">
        <v>31.15</v>
      </c>
      <c r="AA92" s="203">
        <v>13.24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58.14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2.67</v>
      </c>
      <c r="E93" s="203">
        <v>0</v>
      </c>
      <c r="F93" s="203">
        <v>0</v>
      </c>
      <c r="G93" s="203">
        <v>8.83</v>
      </c>
      <c r="H93" s="203">
        <v>0</v>
      </c>
      <c r="I93" s="203">
        <v>18.37</v>
      </c>
      <c r="J93" s="203">
        <v>2.23</v>
      </c>
      <c r="K93" s="203">
        <v>24.5</v>
      </c>
      <c r="L93" s="203">
        <v>45.75</v>
      </c>
      <c r="M93" s="203">
        <v>0</v>
      </c>
      <c r="N93" s="203">
        <v>0.99</v>
      </c>
      <c r="O93" s="203">
        <v>1.65</v>
      </c>
      <c r="P93" s="203">
        <v>1.67</v>
      </c>
      <c r="Q93" s="203">
        <v>5.54</v>
      </c>
      <c r="R93" s="203">
        <v>5.39</v>
      </c>
      <c r="S93" s="203">
        <v>3.33</v>
      </c>
      <c r="T93" s="203">
        <v>0</v>
      </c>
      <c r="U93" s="203">
        <v>7.97</v>
      </c>
      <c r="V93" s="203">
        <v>4.6100000000000003</v>
      </c>
      <c r="W93" s="203">
        <v>6.93</v>
      </c>
      <c r="X93" s="203">
        <v>22.87</v>
      </c>
      <c r="Y93" s="203">
        <v>0</v>
      </c>
      <c r="Z93" s="203">
        <v>19.420000000000002</v>
      </c>
      <c r="AA93" s="203">
        <v>13.24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58.14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2.67</v>
      </c>
      <c r="E94" s="203">
        <v>0</v>
      </c>
      <c r="F94" s="203">
        <v>0</v>
      </c>
      <c r="G94" s="203">
        <v>8.83</v>
      </c>
      <c r="H94" s="203">
        <v>0</v>
      </c>
      <c r="I94" s="203">
        <v>18.37</v>
      </c>
      <c r="J94" s="203">
        <v>2.23</v>
      </c>
      <c r="K94" s="203">
        <v>24.5</v>
      </c>
      <c r="L94" s="203">
        <v>45.75</v>
      </c>
      <c r="M94" s="203">
        <v>0</v>
      </c>
      <c r="N94" s="203">
        <v>0.99</v>
      </c>
      <c r="O94" s="203">
        <v>1.65</v>
      </c>
      <c r="P94" s="203">
        <v>1.67</v>
      </c>
      <c r="Q94" s="203">
        <v>5.54</v>
      </c>
      <c r="R94" s="203">
        <v>5.39</v>
      </c>
      <c r="S94" s="203">
        <v>3.33</v>
      </c>
      <c r="T94" s="203">
        <v>0</v>
      </c>
      <c r="U94" s="203">
        <v>7.97</v>
      </c>
      <c r="V94" s="203">
        <v>4.6100000000000003</v>
      </c>
      <c r="W94" s="203">
        <v>6.93</v>
      </c>
      <c r="X94" s="203">
        <v>22.87</v>
      </c>
      <c r="Y94" s="203">
        <v>0</v>
      </c>
      <c r="Z94" s="203">
        <v>19.420000000000002</v>
      </c>
      <c r="AA94" s="203">
        <v>13.24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58.14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2.67</v>
      </c>
      <c r="E95" s="203">
        <v>0</v>
      </c>
      <c r="F95" s="203">
        <v>0</v>
      </c>
      <c r="G95" s="203">
        <v>8.83</v>
      </c>
      <c r="H95" s="203">
        <v>0</v>
      </c>
      <c r="I95" s="203">
        <v>18.37</v>
      </c>
      <c r="J95" s="203">
        <v>2.23</v>
      </c>
      <c r="K95" s="203">
        <v>24.5</v>
      </c>
      <c r="L95" s="203">
        <v>45.75</v>
      </c>
      <c r="M95" s="203">
        <v>0</v>
      </c>
      <c r="N95" s="203">
        <v>0.99</v>
      </c>
      <c r="O95" s="203">
        <v>1.65</v>
      </c>
      <c r="P95" s="203">
        <v>1.67</v>
      </c>
      <c r="Q95" s="203">
        <v>5.54</v>
      </c>
      <c r="R95" s="203">
        <v>5.39</v>
      </c>
      <c r="S95" s="203">
        <v>3.33</v>
      </c>
      <c r="T95" s="203">
        <v>0</v>
      </c>
      <c r="U95" s="203">
        <v>7.97</v>
      </c>
      <c r="V95" s="203">
        <v>4.6100000000000003</v>
      </c>
      <c r="W95" s="203">
        <v>6.93</v>
      </c>
      <c r="X95" s="203">
        <v>22.87</v>
      </c>
      <c r="Y95" s="203">
        <v>0</v>
      </c>
      <c r="Z95" s="203">
        <v>19.420000000000002</v>
      </c>
      <c r="AA95" s="203">
        <v>13.24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58.14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2.67</v>
      </c>
      <c r="E96" s="203">
        <v>0</v>
      </c>
      <c r="F96" s="203">
        <v>0</v>
      </c>
      <c r="G96" s="203">
        <v>8.83</v>
      </c>
      <c r="H96" s="203">
        <v>0</v>
      </c>
      <c r="I96" s="203">
        <v>18.37</v>
      </c>
      <c r="J96" s="203">
        <v>2.23</v>
      </c>
      <c r="K96" s="203">
        <v>24.5</v>
      </c>
      <c r="L96" s="203">
        <v>45.75</v>
      </c>
      <c r="M96" s="203">
        <v>0</v>
      </c>
      <c r="N96" s="203">
        <v>0.99</v>
      </c>
      <c r="O96" s="203">
        <v>1.65</v>
      </c>
      <c r="P96" s="203">
        <v>1.67</v>
      </c>
      <c r="Q96" s="203">
        <v>5.54</v>
      </c>
      <c r="R96" s="203">
        <v>5.39</v>
      </c>
      <c r="S96" s="203">
        <v>3.33</v>
      </c>
      <c r="T96" s="203">
        <v>0</v>
      </c>
      <c r="U96" s="203">
        <v>7.97</v>
      </c>
      <c r="V96" s="203">
        <v>4.6100000000000003</v>
      </c>
      <c r="W96" s="203">
        <v>6.93</v>
      </c>
      <c r="X96" s="203">
        <v>22.87</v>
      </c>
      <c r="Y96" s="203">
        <v>0</v>
      </c>
      <c r="Z96" s="203">
        <v>19.420000000000002</v>
      </c>
      <c r="AA96" s="203">
        <v>13.24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58.14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2.67</v>
      </c>
      <c r="E97" s="203">
        <v>0</v>
      </c>
      <c r="F97" s="203">
        <v>0</v>
      </c>
      <c r="G97" s="203">
        <v>8.83</v>
      </c>
      <c r="H97" s="203">
        <v>0</v>
      </c>
      <c r="I97" s="203">
        <v>18.37</v>
      </c>
      <c r="J97" s="203">
        <v>2.23</v>
      </c>
      <c r="K97" s="203">
        <v>24.51</v>
      </c>
      <c r="L97" s="203">
        <v>45.75</v>
      </c>
      <c r="M97" s="203">
        <v>0</v>
      </c>
      <c r="N97" s="203">
        <v>0.99</v>
      </c>
      <c r="O97" s="203">
        <v>1.65</v>
      </c>
      <c r="P97" s="203">
        <v>1.67</v>
      </c>
      <c r="Q97" s="203">
        <v>5.54</v>
      </c>
      <c r="R97" s="203">
        <v>5.39</v>
      </c>
      <c r="S97" s="203">
        <v>3.33</v>
      </c>
      <c r="T97" s="203">
        <v>0</v>
      </c>
      <c r="U97" s="203">
        <v>7.97</v>
      </c>
      <c r="V97" s="203">
        <v>4.9400000000000004</v>
      </c>
      <c r="W97" s="203">
        <v>6.93</v>
      </c>
      <c r="X97" s="203">
        <v>22.87</v>
      </c>
      <c r="Y97" s="203">
        <v>0</v>
      </c>
      <c r="Z97" s="203">
        <v>19.420000000000002</v>
      </c>
      <c r="AA97" s="203">
        <v>13.24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58.14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2.67</v>
      </c>
      <c r="E98" s="203">
        <v>0</v>
      </c>
      <c r="F98" s="203">
        <v>0</v>
      </c>
      <c r="G98" s="203">
        <v>8.83</v>
      </c>
      <c r="H98" s="203">
        <v>0</v>
      </c>
      <c r="I98" s="203">
        <v>18.37</v>
      </c>
      <c r="J98" s="203">
        <v>2.23</v>
      </c>
      <c r="K98" s="203">
        <v>24.5</v>
      </c>
      <c r="L98" s="203">
        <v>45.75</v>
      </c>
      <c r="M98" s="203">
        <v>0</v>
      </c>
      <c r="N98" s="203">
        <v>0.99</v>
      </c>
      <c r="O98" s="203">
        <v>1.65</v>
      </c>
      <c r="P98" s="203">
        <v>1.67</v>
      </c>
      <c r="Q98" s="203">
        <v>5.54</v>
      </c>
      <c r="R98" s="203">
        <v>5.39</v>
      </c>
      <c r="S98" s="203">
        <v>3.33</v>
      </c>
      <c r="T98" s="203">
        <v>0</v>
      </c>
      <c r="U98" s="203">
        <v>7.97</v>
      </c>
      <c r="V98" s="203">
        <v>5.12</v>
      </c>
      <c r="W98" s="203">
        <v>6.93</v>
      </c>
      <c r="X98" s="203">
        <v>22.87</v>
      </c>
      <c r="Y98" s="203">
        <v>0</v>
      </c>
      <c r="Z98" s="203">
        <v>19.420000000000002</v>
      </c>
      <c r="AA98" s="203">
        <v>13.24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58.14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6.4079999999999873E-2</v>
      </c>
      <c r="E99">
        <f t="shared" si="0"/>
        <v>0</v>
      </c>
      <c r="F99">
        <f t="shared" si="0"/>
        <v>0</v>
      </c>
      <c r="G99">
        <f t="shared" si="0"/>
        <v>0.21192000000000033</v>
      </c>
      <c r="H99">
        <f t="shared" si="0"/>
        <v>0</v>
      </c>
      <c r="I99">
        <f t="shared" si="0"/>
        <v>0.44087999999999894</v>
      </c>
      <c r="J99">
        <f t="shared" si="0"/>
        <v>8.1320000000000059E-2</v>
      </c>
      <c r="K99">
        <f t="shared" si="0"/>
        <v>0.59854750000000023</v>
      </c>
      <c r="L99">
        <f t="shared" si="0"/>
        <v>1.0862674999999993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5.3059999999999934E-2</v>
      </c>
      <c r="Q99">
        <f t="shared" si="0"/>
        <v>0.13296000000000019</v>
      </c>
      <c r="R99">
        <f t="shared" si="0"/>
        <v>0.12814999999999993</v>
      </c>
      <c r="S99">
        <f t="shared" si="0"/>
        <v>8.0822499999999992E-2</v>
      </c>
      <c r="T99">
        <f t="shared" si="0"/>
        <v>0</v>
      </c>
      <c r="U99">
        <f t="shared" si="0"/>
        <v>0.18968000000000015</v>
      </c>
      <c r="V99">
        <f t="shared" si="0"/>
        <v>0.10191999999999998</v>
      </c>
      <c r="W99">
        <f t="shared" si="0"/>
        <v>0.16062499999999991</v>
      </c>
      <c r="X99">
        <f t="shared" si="0"/>
        <v>0.4590900000000005</v>
      </c>
      <c r="Y99">
        <f t="shared" si="0"/>
        <v>0</v>
      </c>
      <c r="Z99">
        <f t="shared" si="0"/>
        <v>0.47889000000000015</v>
      </c>
      <c r="AA99">
        <f t="shared" si="0"/>
        <v>3.3099999999999997E-2</v>
      </c>
      <c r="AB99">
        <f t="shared" si="0"/>
        <v>0</v>
      </c>
      <c r="AC99">
        <f t="shared" si="0"/>
        <v>0.23989250000000026</v>
      </c>
      <c r="AD99">
        <f t="shared" si="0"/>
        <v>7.331499999999995E-2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1.3998600000000014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5.92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5.92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5.92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5.92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5.92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5.92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5.92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5.92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5.92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5.92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5.92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5.92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5.92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5.92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5.92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5.92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5.92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5.92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5.92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5.92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5.92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5.92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5.92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5.92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5.92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5.92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5.92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5.92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5.92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5.92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5.92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5.92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5.92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5.92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5.92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5.92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5.92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5.92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5.92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5.92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5.92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5.92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5.92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5.92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5.92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5.92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5.92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5.92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5.92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5.92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5.88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5.88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5.88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5.88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5.88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5.88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5.88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5.88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5.88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5.88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5.88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5.88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5.88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5.88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5.88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5.88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5.88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5.88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5.88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5.88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5.88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5.88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5.88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5.88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5.88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5.88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5.88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5.88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5.88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5.88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5.88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5.88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5.88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5.88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5.88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5.88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0.14161999999999991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1.48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23.73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1.48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23.73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1.48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23.73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1.48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23.73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1.48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23.73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1.48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23.73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1.48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23.73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1.48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23.73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1.48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23.73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1.48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23.73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1.48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23.73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1.48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23.73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1.48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23.73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1.48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23.73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1.48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23.73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1.48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23.73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1.48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23.73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1.48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23.73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1.48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23.73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1.48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23.73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1.48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23.73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1.48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23.73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1.48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23.73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2.4300000000000002</v>
      </c>
      <c r="AD26" s="203">
        <v>1.48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23.73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1.48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23.73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1.48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23.73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1.48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23.73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1.48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23.73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1.48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23.73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1.48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23.73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1.48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23.73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2.6</v>
      </c>
      <c r="AD34" s="203">
        <v>1.48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23.73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2.6</v>
      </c>
      <c r="AD35" s="203">
        <v>1.48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23.73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2.6</v>
      </c>
      <c r="AD36" s="203">
        <v>1.48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23.73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1.48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23.73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1.48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23.73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1.48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23.73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1.48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23.73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1.48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23.73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1.48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23.73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1.48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23.73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1.48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23.73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1.48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23.73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23.73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23.73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23.73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23.73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23.73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23.73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23.73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23.58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23.58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23.58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23.58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23.58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23.58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23.58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23.58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23.58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23.58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23.58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23.58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23.58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23.58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23.58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23.58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23.58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23.58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23.58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23.58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23.58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23.58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23.58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23.58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23.58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23.58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2.65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23.58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2.65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23.58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23.58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23.58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23.58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23.58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23.58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23.58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23.58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23.58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23.58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23.58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23.58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23.58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23.58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23.58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23.58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23.58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23.58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23.58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4.9122500000000083E-2</v>
      </c>
      <c r="AD99">
        <f t="shared" si="0"/>
        <v>1.5909999999999983E-2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0.56779499999999938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3.22</v>
      </c>
      <c r="E3" s="203">
        <v>0</v>
      </c>
      <c r="F3" s="203">
        <v>0</v>
      </c>
      <c r="G3" s="203">
        <v>10.66</v>
      </c>
      <c r="H3" s="203">
        <v>0</v>
      </c>
      <c r="I3" s="203">
        <v>22.19</v>
      </c>
      <c r="J3" s="203">
        <v>6.05</v>
      </c>
      <c r="K3" s="203">
        <v>1.39</v>
      </c>
      <c r="L3" s="203">
        <v>209.23</v>
      </c>
      <c r="M3" s="203">
        <v>0.92</v>
      </c>
      <c r="N3" s="203">
        <v>1.19</v>
      </c>
      <c r="O3" s="203">
        <v>0</v>
      </c>
      <c r="P3" s="203">
        <v>1.4</v>
      </c>
      <c r="Q3" s="203">
        <v>6.69</v>
      </c>
      <c r="R3" s="203">
        <v>6.51</v>
      </c>
      <c r="S3" s="203">
        <v>4.04</v>
      </c>
      <c r="T3" s="203">
        <v>0</v>
      </c>
      <c r="U3" s="203">
        <v>1.75</v>
      </c>
      <c r="V3" s="203">
        <v>0.56000000000000005</v>
      </c>
      <c r="W3" s="203">
        <v>0.7</v>
      </c>
      <c r="X3" s="203">
        <v>2.7</v>
      </c>
      <c r="Y3" s="203">
        <v>0</v>
      </c>
      <c r="Z3" s="203">
        <v>0</v>
      </c>
      <c r="AA3" s="203">
        <v>0</v>
      </c>
      <c r="AB3" s="203">
        <v>0</v>
      </c>
      <c r="AC3" s="203">
        <v>0.46</v>
      </c>
      <c r="AD3" s="203">
        <v>8.9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70.69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3.22</v>
      </c>
      <c r="E4" s="203">
        <v>0</v>
      </c>
      <c r="F4" s="203">
        <v>0</v>
      </c>
      <c r="G4" s="203">
        <v>10.66</v>
      </c>
      <c r="H4" s="203">
        <v>0</v>
      </c>
      <c r="I4" s="203">
        <v>22.19</v>
      </c>
      <c r="J4" s="203">
        <v>6.05</v>
      </c>
      <c r="K4" s="203">
        <v>1.39</v>
      </c>
      <c r="L4" s="203">
        <v>209.23</v>
      </c>
      <c r="M4" s="203">
        <v>0.92</v>
      </c>
      <c r="N4" s="203">
        <v>1.19</v>
      </c>
      <c r="O4" s="203">
        <v>0</v>
      </c>
      <c r="P4" s="203">
        <v>1.4</v>
      </c>
      <c r="Q4" s="203">
        <v>6.69</v>
      </c>
      <c r="R4" s="203">
        <v>6.51</v>
      </c>
      <c r="S4" s="203">
        <v>4.04</v>
      </c>
      <c r="T4" s="203">
        <v>0</v>
      </c>
      <c r="U4" s="203">
        <v>1.75</v>
      </c>
      <c r="V4" s="203">
        <v>0.56000000000000005</v>
      </c>
      <c r="W4" s="203">
        <v>0.7</v>
      </c>
      <c r="X4" s="203">
        <v>2.7</v>
      </c>
      <c r="Y4" s="203">
        <v>0</v>
      </c>
      <c r="Z4" s="203">
        <v>0</v>
      </c>
      <c r="AA4" s="203">
        <v>0</v>
      </c>
      <c r="AB4" s="203">
        <v>0</v>
      </c>
      <c r="AC4" s="203">
        <v>0.46</v>
      </c>
      <c r="AD4" s="203">
        <v>8.9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70.69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3.22</v>
      </c>
      <c r="E5" s="203">
        <v>0</v>
      </c>
      <c r="F5" s="203">
        <v>0</v>
      </c>
      <c r="G5" s="203">
        <v>10.66</v>
      </c>
      <c r="H5" s="203">
        <v>0</v>
      </c>
      <c r="I5" s="203">
        <v>22.19</v>
      </c>
      <c r="J5" s="203">
        <v>6.05</v>
      </c>
      <c r="K5" s="203">
        <v>1.39</v>
      </c>
      <c r="L5" s="203">
        <v>209.23</v>
      </c>
      <c r="M5" s="203">
        <v>0.92</v>
      </c>
      <c r="N5" s="203">
        <v>1.19</v>
      </c>
      <c r="O5" s="203">
        <v>0</v>
      </c>
      <c r="P5" s="203">
        <v>1.4</v>
      </c>
      <c r="Q5" s="203">
        <v>6.69</v>
      </c>
      <c r="R5" s="203">
        <v>6.71</v>
      </c>
      <c r="S5" s="203">
        <v>4.25</v>
      </c>
      <c r="T5" s="203">
        <v>0</v>
      </c>
      <c r="U5" s="203">
        <v>1.75</v>
      </c>
      <c r="V5" s="203">
        <v>0.56000000000000005</v>
      </c>
      <c r="W5" s="203">
        <v>12.3</v>
      </c>
      <c r="X5" s="203">
        <v>2.7</v>
      </c>
      <c r="Y5" s="203">
        <v>0</v>
      </c>
      <c r="Z5" s="203">
        <v>1.92</v>
      </c>
      <c r="AA5" s="203">
        <v>0</v>
      </c>
      <c r="AB5" s="203">
        <v>0</v>
      </c>
      <c r="AC5" s="203">
        <v>0.46</v>
      </c>
      <c r="AD5" s="203">
        <v>8.9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70.69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3.22</v>
      </c>
      <c r="E6" s="203">
        <v>0</v>
      </c>
      <c r="F6" s="203">
        <v>0</v>
      </c>
      <c r="G6" s="203">
        <v>10.66</v>
      </c>
      <c r="H6" s="203">
        <v>0</v>
      </c>
      <c r="I6" s="203">
        <v>22.19</v>
      </c>
      <c r="J6" s="203">
        <v>6.05</v>
      </c>
      <c r="K6" s="203">
        <v>1.39</v>
      </c>
      <c r="L6" s="203">
        <v>209.23</v>
      </c>
      <c r="M6" s="203">
        <v>0.92</v>
      </c>
      <c r="N6" s="203">
        <v>1.19</v>
      </c>
      <c r="O6" s="203">
        <v>0</v>
      </c>
      <c r="P6" s="203">
        <v>1.4</v>
      </c>
      <c r="Q6" s="203">
        <v>6.69</v>
      </c>
      <c r="R6" s="203">
        <v>6.71</v>
      </c>
      <c r="S6" s="203">
        <v>4.25</v>
      </c>
      <c r="T6" s="203">
        <v>0</v>
      </c>
      <c r="U6" s="203">
        <v>1.75</v>
      </c>
      <c r="V6" s="203">
        <v>0.56000000000000005</v>
      </c>
      <c r="W6" s="203">
        <v>12.3</v>
      </c>
      <c r="X6" s="203">
        <v>2.7</v>
      </c>
      <c r="Y6" s="203">
        <v>0</v>
      </c>
      <c r="Z6" s="203">
        <v>1.92</v>
      </c>
      <c r="AA6" s="203">
        <v>0</v>
      </c>
      <c r="AB6" s="203">
        <v>0</v>
      </c>
      <c r="AC6" s="203">
        <v>12.92</v>
      </c>
      <c r="AD6" s="203">
        <v>8.9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70.69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3.22</v>
      </c>
      <c r="E7" s="203">
        <v>0</v>
      </c>
      <c r="F7" s="203">
        <v>0</v>
      </c>
      <c r="G7" s="203">
        <v>10.66</v>
      </c>
      <c r="H7" s="203">
        <v>0</v>
      </c>
      <c r="I7" s="203">
        <v>22.19</v>
      </c>
      <c r="J7" s="203">
        <v>6.05</v>
      </c>
      <c r="K7" s="203">
        <v>1.39</v>
      </c>
      <c r="L7" s="203">
        <v>209.23</v>
      </c>
      <c r="M7" s="203">
        <v>0.92</v>
      </c>
      <c r="N7" s="203">
        <v>1.19</v>
      </c>
      <c r="O7" s="203">
        <v>0</v>
      </c>
      <c r="P7" s="203">
        <v>1.4</v>
      </c>
      <c r="Q7" s="203">
        <v>6.69</v>
      </c>
      <c r="R7" s="203">
        <v>6.71</v>
      </c>
      <c r="S7" s="203">
        <v>4.25</v>
      </c>
      <c r="T7" s="203">
        <v>0</v>
      </c>
      <c r="U7" s="203">
        <v>1.75</v>
      </c>
      <c r="V7" s="203">
        <v>0.56000000000000005</v>
      </c>
      <c r="W7" s="203">
        <v>12.3</v>
      </c>
      <c r="X7" s="203">
        <v>2.7</v>
      </c>
      <c r="Y7" s="203">
        <v>0</v>
      </c>
      <c r="Z7" s="203">
        <v>22.12</v>
      </c>
      <c r="AA7" s="203">
        <v>0</v>
      </c>
      <c r="AB7" s="203">
        <v>0</v>
      </c>
      <c r="AC7" s="203">
        <v>12.92</v>
      </c>
      <c r="AD7" s="203">
        <v>8.9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70.69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3.22</v>
      </c>
      <c r="E8" s="203">
        <v>0</v>
      </c>
      <c r="F8" s="203">
        <v>0</v>
      </c>
      <c r="G8" s="203">
        <v>10.66</v>
      </c>
      <c r="H8" s="203">
        <v>0</v>
      </c>
      <c r="I8" s="203">
        <v>22.19</v>
      </c>
      <c r="J8" s="203">
        <v>6.05</v>
      </c>
      <c r="K8" s="203">
        <v>1.39</v>
      </c>
      <c r="L8" s="203">
        <v>209.23</v>
      </c>
      <c r="M8" s="203">
        <v>0.92</v>
      </c>
      <c r="N8" s="203">
        <v>1.19</v>
      </c>
      <c r="O8" s="203">
        <v>0</v>
      </c>
      <c r="P8" s="203">
        <v>1.4</v>
      </c>
      <c r="Q8" s="203">
        <v>6.69</v>
      </c>
      <c r="R8" s="203">
        <v>6.71</v>
      </c>
      <c r="S8" s="203">
        <v>4.25</v>
      </c>
      <c r="T8" s="203">
        <v>0</v>
      </c>
      <c r="U8" s="203">
        <v>1.75</v>
      </c>
      <c r="V8" s="203">
        <v>0.56000000000000005</v>
      </c>
      <c r="W8" s="203">
        <v>12.3</v>
      </c>
      <c r="X8" s="203">
        <v>2.7</v>
      </c>
      <c r="Y8" s="203">
        <v>0</v>
      </c>
      <c r="Z8" s="203">
        <v>1.92</v>
      </c>
      <c r="AA8" s="203">
        <v>0</v>
      </c>
      <c r="AB8" s="203">
        <v>0</v>
      </c>
      <c r="AC8" s="203">
        <v>12.92</v>
      </c>
      <c r="AD8" s="203">
        <v>8.9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70.69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3.22</v>
      </c>
      <c r="E9" s="203">
        <v>0</v>
      </c>
      <c r="F9" s="203">
        <v>0</v>
      </c>
      <c r="G9" s="203">
        <v>10.66</v>
      </c>
      <c r="H9" s="203">
        <v>0</v>
      </c>
      <c r="I9" s="203">
        <v>22.19</v>
      </c>
      <c r="J9" s="203">
        <v>6.05</v>
      </c>
      <c r="K9" s="203">
        <v>1.39</v>
      </c>
      <c r="L9" s="203">
        <v>209.23</v>
      </c>
      <c r="M9" s="203">
        <v>0.92</v>
      </c>
      <c r="N9" s="203">
        <v>1.19</v>
      </c>
      <c r="O9" s="203">
        <v>0</v>
      </c>
      <c r="P9" s="203">
        <v>1.4</v>
      </c>
      <c r="Q9" s="203">
        <v>6.69</v>
      </c>
      <c r="R9" s="203">
        <v>6.51</v>
      </c>
      <c r="S9" s="203">
        <v>4.04</v>
      </c>
      <c r="T9" s="203">
        <v>0</v>
      </c>
      <c r="U9" s="203">
        <v>1.75</v>
      </c>
      <c r="V9" s="203">
        <v>6.36</v>
      </c>
      <c r="W9" s="203">
        <v>12.3</v>
      </c>
      <c r="X9" s="203">
        <v>2.7</v>
      </c>
      <c r="Y9" s="203">
        <v>0</v>
      </c>
      <c r="Z9" s="203">
        <v>22.12</v>
      </c>
      <c r="AA9" s="203">
        <v>0</v>
      </c>
      <c r="AB9" s="203">
        <v>0</v>
      </c>
      <c r="AC9" s="203">
        <v>12.92</v>
      </c>
      <c r="AD9" s="203">
        <v>8.9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70.69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3.22</v>
      </c>
      <c r="E10" s="203">
        <v>0</v>
      </c>
      <c r="F10" s="203">
        <v>0</v>
      </c>
      <c r="G10" s="203">
        <v>10.66</v>
      </c>
      <c r="H10" s="203">
        <v>0</v>
      </c>
      <c r="I10" s="203">
        <v>22.19</v>
      </c>
      <c r="J10" s="203">
        <v>6.05</v>
      </c>
      <c r="K10" s="203">
        <v>1.39</v>
      </c>
      <c r="L10" s="203">
        <v>209.23</v>
      </c>
      <c r="M10" s="203">
        <v>0.92</v>
      </c>
      <c r="N10" s="203">
        <v>1.19</v>
      </c>
      <c r="O10" s="203">
        <v>0</v>
      </c>
      <c r="P10" s="203">
        <v>1.4</v>
      </c>
      <c r="Q10" s="203">
        <v>6.69</v>
      </c>
      <c r="R10" s="203">
        <v>6.51</v>
      </c>
      <c r="S10" s="203">
        <v>4.04</v>
      </c>
      <c r="T10" s="203">
        <v>0</v>
      </c>
      <c r="U10" s="203">
        <v>1.75</v>
      </c>
      <c r="V10" s="203">
        <v>6.36</v>
      </c>
      <c r="W10" s="203">
        <v>12.3</v>
      </c>
      <c r="X10" s="203">
        <v>2.7</v>
      </c>
      <c r="Y10" s="203">
        <v>0</v>
      </c>
      <c r="Z10" s="203">
        <v>22.12</v>
      </c>
      <c r="AA10" s="203">
        <v>0</v>
      </c>
      <c r="AB10" s="203">
        <v>0</v>
      </c>
      <c r="AC10" s="203">
        <v>12.92</v>
      </c>
      <c r="AD10" s="203">
        <v>8.9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70.69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3.22</v>
      </c>
      <c r="E11" s="203">
        <v>0</v>
      </c>
      <c r="F11" s="203">
        <v>0</v>
      </c>
      <c r="G11" s="203">
        <v>10.66</v>
      </c>
      <c r="H11" s="203">
        <v>0</v>
      </c>
      <c r="I11" s="203">
        <v>22.19</v>
      </c>
      <c r="J11" s="203">
        <v>6.05</v>
      </c>
      <c r="K11" s="203">
        <v>1.39</v>
      </c>
      <c r="L11" s="203">
        <v>209.23</v>
      </c>
      <c r="M11" s="203">
        <v>0.92</v>
      </c>
      <c r="N11" s="203">
        <v>1.19</v>
      </c>
      <c r="O11" s="203">
        <v>0</v>
      </c>
      <c r="P11" s="203">
        <v>1.4</v>
      </c>
      <c r="Q11" s="203">
        <v>6.69</v>
      </c>
      <c r="R11" s="203">
        <v>6.51</v>
      </c>
      <c r="S11" s="203">
        <v>4.0199999999999996</v>
      </c>
      <c r="T11" s="203">
        <v>0</v>
      </c>
      <c r="U11" s="203">
        <v>1.75</v>
      </c>
      <c r="V11" s="203">
        <v>6.36</v>
      </c>
      <c r="W11" s="203">
        <v>12.3</v>
      </c>
      <c r="X11" s="203">
        <v>2.7</v>
      </c>
      <c r="Y11" s="203">
        <v>0</v>
      </c>
      <c r="Z11" s="203">
        <v>22.12</v>
      </c>
      <c r="AA11" s="203">
        <v>0</v>
      </c>
      <c r="AB11" s="203">
        <v>0</v>
      </c>
      <c r="AC11" s="203">
        <v>12.92</v>
      </c>
      <c r="AD11" s="203">
        <v>8.9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70.69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3.22</v>
      </c>
      <c r="E12" s="203">
        <v>0</v>
      </c>
      <c r="F12" s="203">
        <v>0</v>
      </c>
      <c r="G12" s="203">
        <v>10.66</v>
      </c>
      <c r="H12" s="203">
        <v>0</v>
      </c>
      <c r="I12" s="203">
        <v>22.19</v>
      </c>
      <c r="J12" s="203">
        <v>6.05</v>
      </c>
      <c r="K12" s="203">
        <v>1.39</v>
      </c>
      <c r="L12" s="203">
        <v>209.23</v>
      </c>
      <c r="M12" s="203">
        <v>0.92</v>
      </c>
      <c r="N12" s="203">
        <v>1.19</v>
      </c>
      <c r="O12" s="203">
        <v>0</v>
      </c>
      <c r="P12" s="203">
        <v>1.4</v>
      </c>
      <c r="Q12" s="203">
        <v>6.69</v>
      </c>
      <c r="R12" s="203">
        <v>6.51</v>
      </c>
      <c r="S12" s="203">
        <v>4.0199999999999996</v>
      </c>
      <c r="T12" s="203">
        <v>0</v>
      </c>
      <c r="U12" s="203">
        <v>1.75</v>
      </c>
      <c r="V12" s="203">
        <v>6.36</v>
      </c>
      <c r="W12" s="203">
        <v>12.3</v>
      </c>
      <c r="X12" s="203">
        <v>30.75</v>
      </c>
      <c r="Y12" s="203">
        <v>0</v>
      </c>
      <c r="Z12" s="203">
        <v>22.12</v>
      </c>
      <c r="AA12" s="203">
        <v>0</v>
      </c>
      <c r="AB12" s="203">
        <v>0</v>
      </c>
      <c r="AC12" s="203">
        <v>12.92</v>
      </c>
      <c r="AD12" s="203">
        <v>8.9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70.69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3.22</v>
      </c>
      <c r="E13" s="203">
        <v>0</v>
      </c>
      <c r="F13" s="203">
        <v>0</v>
      </c>
      <c r="G13" s="203">
        <v>10.66</v>
      </c>
      <c r="H13" s="203">
        <v>0</v>
      </c>
      <c r="I13" s="203">
        <v>22.19</v>
      </c>
      <c r="J13" s="203">
        <v>6.05</v>
      </c>
      <c r="K13" s="203">
        <v>1.39</v>
      </c>
      <c r="L13" s="203">
        <v>211.27</v>
      </c>
      <c r="M13" s="203">
        <v>0.92</v>
      </c>
      <c r="N13" s="203">
        <v>1.19</v>
      </c>
      <c r="O13" s="203">
        <v>0</v>
      </c>
      <c r="P13" s="203">
        <v>1.4</v>
      </c>
      <c r="Q13" s="203">
        <v>6.69</v>
      </c>
      <c r="R13" s="203">
        <v>6.8</v>
      </c>
      <c r="S13" s="203">
        <v>4.3</v>
      </c>
      <c r="T13" s="203">
        <v>0</v>
      </c>
      <c r="U13" s="203">
        <v>1.75</v>
      </c>
      <c r="V13" s="203">
        <v>6.36</v>
      </c>
      <c r="W13" s="203">
        <v>12.3</v>
      </c>
      <c r="X13" s="203">
        <v>30.75</v>
      </c>
      <c r="Y13" s="203">
        <v>0</v>
      </c>
      <c r="Z13" s="203">
        <v>22.12</v>
      </c>
      <c r="AA13" s="203">
        <v>0</v>
      </c>
      <c r="AB13" s="203">
        <v>0</v>
      </c>
      <c r="AC13" s="203">
        <v>12.92</v>
      </c>
      <c r="AD13" s="203">
        <v>8.9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70.69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3.22</v>
      </c>
      <c r="E14" s="203">
        <v>0</v>
      </c>
      <c r="F14" s="203">
        <v>0</v>
      </c>
      <c r="G14" s="203">
        <v>10.66</v>
      </c>
      <c r="H14" s="203">
        <v>0</v>
      </c>
      <c r="I14" s="203">
        <v>22.19</v>
      </c>
      <c r="J14" s="203">
        <v>6.05</v>
      </c>
      <c r="K14" s="203">
        <v>1.39</v>
      </c>
      <c r="L14" s="203">
        <v>211.27</v>
      </c>
      <c r="M14" s="203">
        <v>0.92</v>
      </c>
      <c r="N14" s="203">
        <v>1.19</v>
      </c>
      <c r="O14" s="203">
        <v>0</v>
      </c>
      <c r="P14" s="203">
        <v>1.4</v>
      </c>
      <c r="Q14" s="203">
        <v>6.69</v>
      </c>
      <c r="R14" s="203">
        <v>6.8</v>
      </c>
      <c r="S14" s="203">
        <v>4.3</v>
      </c>
      <c r="T14" s="203">
        <v>0</v>
      </c>
      <c r="U14" s="203">
        <v>1.75</v>
      </c>
      <c r="V14" s="203">
        <v>6.36</v>
      </c>
      <c r="W14" s="203">
        <v>12.3</v>
      </c>
      <c r="X14" s="203">
        <v>30.75</v>
      </c>
      <c r="Y14" s="203">
        <v>0</v>
      </c>
      <c r="Z14" s="203">
        <v>22.12</v>
      </c>
      <c r="AA14" s="203">
        <v>0</v>
      </c>
      <c r="AB14" s="203">
        <v>0</v>
      </c>
      <c r="AC14" s="203">
        <v>12.92</v>
      </c>
      <c r="AD14" s="203">
        <v>8.9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70.69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3.22</v>
      </c>
      <c r="E15" s="203">
        <v>0</v>
      </c>
      <c r="F15" s="203">
        <v>0</v>
      </c>
      <c r="G15" s="203">
        <v>10.66</v>
      </c>
      <c r="H15" s="203">
        <v>0</v>
      </c>
      <c r="I15" s="203">
        <v>22.19</v>
      </c>
      <c r="J15" s="203">
        <v>6.05</v>
      </c>
      <c r="K15" s="203">
        <v>1.39</v>
      </c>
      <c r="L15" s="203">
        <v>211.27</v>
      </c>
      <c r="M15" s="203">
        <v>0.92</v>
      </c>
      <c r="N15" s="203">
        <v>1.19</v>
      </c>
      <c r="O15" s="203">
        <v>0</v>
      </c>
      <c r="P15" s="203">
        <v>1.4</v>
      </c>
      <c r="Q15" s="203">
        <v>6.69</v>
      </c>
      <c r="R15" s="203">
        <v>6.8</v>
      </c>
      <c r="S15" s="203">
        <v>4.3</v>
      </c>
      <c r="T15" s="203">
        <v>0</v>
      </c>
      <c r="U15" s="203">
        <v>1.75</v>
      </c>
      <c r="V15" s="203">
        <v>6.36</v>
      </c>
      <c r="W15" s="203">
        <v>12.3</v>
      </c>
      <c r="X15" s="203">
        <v>30.75</v>
      </c>
      <c r="Y15" s="203">
        <v>0</v>
      </c>
      <c r="Z15" s="203">
        <v>22.12</v>
      </c>
      <c r="AA15" s="203">
        <v>0</v>
      </c>
      <c r="AB15" s="203">
        <v>0</v>
      </c>
      <c r="AC15" s="203">
        <v>12.92</v>
      </c>
      <c r="AD15" s="203">
        <v>8.9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70.69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3.22</v>
      </c>
      <c r="E16" s="203">
        <v>0</v>
      </c>
      <c r="F16" s="203">
        <v>0</v>
      </c>
      <c r="G16" s="203">
        <v>10.66</v>
      </c>
      <c r="H16" s="203">
        <v>0</v>
      </c>
      <c r="I16" s="203">
        <v>22.19</v>
      </c>
      <c r="J16" s="203">
        <v>6.05</v>
      </c>
      <c r="K16" s="203">
        <v>1.39</v>
      </c>
      <c r="L16" s="203">
        <v>211.27</v>
      </c>
      <c r="M16" s="203">
        <v>0.92</v>
      </c>
      <c r="N16" s="203">
        <v>1.19</v>
      </c>
      <c r="O16" s="203">
        <v>0</v>
      </c>
      <c r="P16" s="203">
        <v>1.4</v>
      </c>
      <c r="Q16" s="203">
        <v>6.69</v>
      </c>
      <c r="R16" s="203">
        <v>6.8</v>
      </c>
      <c r="S16" s="203">
        <v>4.3</v>
      </c>
      <c r="T16" s="203">
        <v>0</v>
      </c>
      <c r="U16" s="203">
        <v>1.75</v>
      </c>
      <c r="V16" s="203">
        <v>6.36</v>
      </c>
      <c r="W16" s="203">
        <v>12.3</v>
      </c>
      <c r="X16" s="203">
        <v>30.75</v>
      </c>
      <c r="Y16" s="203">
        <v>0</v>
      </c>
      <c r="Z16" s="203">
        <v>22.12</v>
      </c>
      <c r="AA16" s="203">
        <v>0</v>
      </c>
      <c r="AB16" s="203">
        <v>0</v>
      </c>
      <c r="AC16" s="203">
        <v>12.92</v>
      </c>
      <c r="AD16" s="203">
        <v>8.9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70.69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3.22</v>
      </c>
      <c r="E17" s="203">
        <v>0</v>
      </c>
      <c r="F17" s="203">
        <v>0</v>
      </c>
      <c r="G17" s="203">
        <v>10.66</v>
      </c>
      <c r="H17" s="203">
        <v>0</v>
      </c>
      <c r="I17" s="203">
        <v>22.19</v>
      </c>
      <c r="J17" s="203">
        <v>6.05</v>
      </c>
      <c r="K17" s="203">
        <v>1.39</v>
      </c>
      <c r="L17" s="203">
        <v>211.27</v>
      </c>
      <c r="M17" s="203">
        <v>0.92</v>
      </c>
      <c r="N17" s="203">
        <v>1.19</v>
      </c>
      <c r="O17" s="203">
        <v>0</v>
      </c>
      <c r="P17" s="203">
        <v>1.4</v>
      </c>
      <c r="Q17" s="203">
        <v>6.69</v>
      </c>
      <c r="R17" s="203">
        <v>6.8</v>
      </c>
      <c r="S17" s="203">
        <v>4.3</v>
      </c>
      <c r="T17" s="203">
        <v>0</v>
      </c>
      <c r="U17" s="203">
        <v>1.75</v>
      </c>
      <c r="V17" s="203">
        <v>6.36</v>
      </c>
      <c r="W17" s="203">
        <v>12.3</v>
      </c>
      <c r="X17" s="203">
        <v>30.75</v>
      </c>
      <c r="Y17" s="203">
        <v>0</v>
      </c>
      <c r="Z17" s="203">
        <v>22.12</v>
      </c>
      <c r="AA17" s="203">
        <v>0</v>
      </c>
      <c r="AB17" s="203">
        <v>0</v>
      </c>
      <c r="AC17" s="203">
        <v>12.92</v>
      </c>
      <c r="AD17" s="203">
        <v>8.9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70.69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3.22</v>
      </c>
      <c r="E18" s="203">
        <v>0</v>
      </c>
      <c r="F18" s="203">
        <v>0</v>
      </c>
      <c r="G18" s="203">
        <v>10.66</v>
      </c>
      <c r="H18" s="203">
        <v>0</v>
      </c>
      <c r="I18" s="203">
        <v>22.19</v>
      </c>
      <c r="J18" s="203">
        <v>6.05</v>
      </c>
      <c r="K18" s="203">
        <v>1.39</v>
      </c>
      <c r="L18" s="203">
        <v>211.27</v>
      </c>
      <c r="M18" s="203">
        <v>0.92</v>
      </c>
      <c r="N18" s="203">
        <v>1.19</v>
      </c>
      <c r="O18" s="203">
        <v>0</v>
      </c>
      <c r="P18" s="203">
        <v>1.4</v>
      </c>
      <c r="Q18" s="203">
        <v>6.69</v>
      </c>
      <c r="R18" s="203">
        <v>6.8</v>
      </c>
      <c r="S18" s="203">
        <v>4.3</v>
      </c>
      <c r="T18" s="203">
        <v>0</v>
      </c>
      <c r="U18" s="203">
        <v>1.75</v>
      </c>
      <c r="V18" s="203">
        <v>6.36</v>
      </c>
      <c r="W18" s="203">
        <v>12.3</v>
      </c>
      <c r="X18" s="203">
        <v>30.75</v>
      </c>
      <c r="Y18" s="203">
        <v>0</v>
      </c>
      <c r="Z18" s="203">
        <v>22.12</v>
      </c>
      <c r="AA18" s="203">
        <v>0</v>
      </c>
      <c r="AB18" s="203">
        <v>0</v>
      </c>
      <c r="AC18" s="203">
        <v>12.92</v>
      </c>
      <c r="AD18" s="203">
        <v>8.9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70.69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3.22</v>
      </c>
      <c r="E19" s="203">
        <v>0</v>
      </c>
      <c r="F19" s="203">
        <v>0</v>
      </c>
      <c r="G19" s="203">
        <v>10.66</v>
      </c>
      <c r="H19" s="203">
        <v>0</v>
      </c>
      <c r="I19" s="203">
        <v>22.19</v>
      </c>
      <c r="J19" s="203">
        <v>6.05</v>
      </c>
      <c r="K19" s="203">
        <v>1.39</v>
      </c>
      <c r="L19" s="203">
        <v>211.27</v>
      </c>
      <c r="M19" s="203">
        <v>0.92</v>
      </c>
      <c r="N19" s="203">
        <v>1.19</v>
      </c>
      <c r="O19" s="203">
        <v>0</v>
      </c>
      <c r="P19" s="203">
        <v>1.4</v>
      </c>
      <c r="Q19" s="203">
        <v>6.69</v>
      </c>
      <c r="R19" s="203">
        <v>6.8</v>
      </c>
      <c r="S19" s="203">
        <v>4.3</v>
      </c>
      <c r="T19" s="203">
        <v>0</v>
      </c>
      <c r="U19" s="203">
        <v>1.75</v>
      </c>
      <c r="V19" s="203">
        <v>6.36</v>
      </c>
      <c r="W19" s="203">
        <v>12.3</v>
      </c>
      <c r="X19" s="203">
        <v>30.75</v>
      </c>
      <c r="Y19" s="203">
        <v>0</v>
      </c>
      <c r="Z19" s="203">
        <v>22.12</v>
      </c>
      <c r="AA19" s="203">
        <v>0</v>
      </c>
      <c r="AB19" s="203">
        <v>0</v>
      </c>
      <c r="AC19" s="203">
        <v>12.92</v>
      </c>
      <c r="AD19" s="203">
        <v>8.9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70.69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3.22</v>
      </c>
      <c r="E20" s="203">
        <v>0</v>
      </c>
      <c r="F20" s="203">
        <v>0</v>
      </c>
      <c r="G20" s="203">
        <v>10.66</v>
      </c>
      <c r="H20" s="203">
        <v>0</v>
      </c>
      <c r="I20" s="203">
        <v>22.19</v>
      </c>
      <c r="J20" s="203">
        <v>6.05</v>
      </c>
      <c r="K20" s="203">
        <v>1.39</v>
      </c>
      <c r="L20" s="203">
        <v>211.27</v>
      </c>
      <c r="M20" s="203">
        <v>0.92</v>
      </c>
      <c r="N20" s="203">
        <v>1.19</v>
      </c>
      <c r="O20" s="203">
        <v>0</v>
      </c>
      <c r="P20" s="203">
        <v>1.4</v>
      </c>
      <c r="Q20" s="203">
        <v>6.69</v>
      </c>
      <c r="R20" s="203">
        <v>6.8</v>
      </c>
      <c r="S20" s="203">
        <v>4.3</v>
      </c>
      <c r="T20" s="203">
        <v>0</v>
      </c>
      <c r="U20" s="203">
        <v>1.75</v>
      </c>
      <c r="V20" s="203">
        <v>6.36</v>
      </c>
      <c r="W20" s="203">
        <v>12.3</v>
      </c>
      <c r="X20" s="203">
        <v>30.75</v>
      </c>
      <c r="Y20" s="203">
        <v>0</v>
      </c>
      <c r="Z20" s="203">
        <v>22.12</v>
      </c>
      <c r="AA20" s="203">
        <v>0</v>
      </c>
      <c r="AB20" s="203">
        <v>0</v>
      </c>
      <c r="AC20" s="203">
        <v>12.92</v>
      </c>
      <c r="AD20" s="203">
        <v>8.9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70.69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3.22</v>
      </c>
      <c r="E21" s="203">
        <v>0</v>
      </c>
      <c r="F21" s="203">
        <v>0</v>
      </c>
      <c r="G21" s="203">
        <v>10.66</v>
      </c>
      <c r="H21" s="203">
        <v>0</v>
      </c>
      <c r="I21" s="203">
        <v>22.19</v>
      </c>
      <c r="J21" s="203">
        <v>6.05</v>
      </c>
      <c r="K21" s="203">
        <v>1.39</v>
      </c>
      <c r="L21" s="203">
        <v>211.27</v>
      </c>
      <c r="M21" s="203">
        <v>0.92</v>
      </c>
      <c r="N21" s="203">
        <v>1.19</v>
      </c>
      <c r="O21" s="203">
        <v>0</v>
      </c>
      <c r="P21" s="203">
        <v>1.4</v>
      </c>
      <c r="Q21" s="203">
        <v>6.69</v>
      </c>
      <c r="R21" s="203">
        <v>6.8</v>
      </c>
      <c r="S21" s="203">
        <v>4.3</v>
      </c>
      <c r="T21" s="203">
        <v>0</v>
      </c>
      <c r="U21" s="203">
        <v>1.73</v>
      </c>
      <c r="V21" s="203">
        <v>6.36</v>
      </c>
      <c r="W21" s="203">
        <v>12.3</v>
      </c>
      <c r="X21" s="203">
        <v>30.75</v>
      </c>
      <c r="Y21" s="203">
        <v>0</v>
      </c>
      <c r="Z21" s="203">
        <v>22.12</v>
      </c>
      <c r="AA21" s="203">
        <v>0</v>
      </c>
      <c r="AB21" s="203">
        <v>0</v>
      </c>
      <c r="AC21" s="203">
        <v>12.92</v>
      </c>
      <c r="AD21" s="203">
        <v>8.9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70.69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3.22</v>
      </c>
      <c r="E22" s="203">
        <v>0</v>
      </c>
      <c r="F22" s="203">
        <v>0</v>
      </c>
      <c r="G22" s="203">
        <v>10.66</v>
      </c>
      <c r="H22" s="203">
        <v>0</v>
      </c>
      <c r="I22" s="203">
        <v>22.19</v>
      </c>
      <c r="J22" s="203">
        <v>6.05</v>
      </c>
      <c r="K22" s="203">
        <v>1.39</v>
      </c>
      <c r="L22" s="203">
        <v>211.27</v>
      </c>
      <c r="M22" s="203">
        <v>0.92</v>
      </c>
      <c r="N22" s="203">
        <v>1.19</v>
      </c>
      <c r="O22" s="203">
        <v>0</v>
      </c>
      <c r="P22" s="203">
        <v>1.4</v>
      </c>
      <c r="Q22" s="203">
        <v>6.69</v>
      </c>
      <c r="R22" s="203">
        <v>6.8</v>
      </c>
      <c r="S22" s="203">
        <v>4.3</v>
      </c>
      <c r="T22" s="203">
        <v>0</v>
      </c>
      <c r="U22" s="203">
        <v>1.73</v>
      </c>
      <c r="V22" s="203">
        <v>6.36</v>
      </c>
      <c r="W22" s="203">
        <v>12.3</v>
      </c>
      <c r="X22" s="203">
        <v>30.75</v>
      </c>
      <c r="Y22" s="203">
        <v>0</v>
      </c>
      <c r="Z22" s="203">
        <v>22.12</v>
      </c>
      <c r="AA22" s="203">
        <v>0</v>
      </c>
      <c r="AB22" s="203">
        <v>0</v>
      </c>
      <c r="AC22" s="203">
        <v>12.92</v>
      </c>
      <c r="AD22" s="203">
        <v>8.9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70.69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3.22</v>
      </c>
      <c r="E23" s="203">
        <v>0</v>
      </c>
      <c r="F23" s="203">
        <v>0</v>
      </c>
      <c r="G23" s="203">
        <v>10.66</v>
      </c>
      <c r="H23" s="203">
        <v>0</v>
      </c>
      <c r="I23" s="203">
        <v>22.19</v>
      </c>
      <c r="J23" s="203">
        <v>6.05</v>
      </c>
      <c r="K23" s="203">
        <v>1.39</v>
      </c>
      <c r="L23" s="203">
        <v>211.27</v>
      </c>
      <c r="M23" s="203">
        <v>0.92</v>
      </c>
      <c r="N23" s="203">
        <v>1.19</v>
      </c>
      <c r="O23" s="203">
        <v>0</v>
      </c>
      <c r="P23" s="203">
        <v>1.4</v>
      </c>
      <c r="Q23" s="203">
        <v>6.69</v>
      </c>
      <c r="R23" s="203">
        <v>6.77</v>
      </c>
      <c r="S23" s="203">
        <v>4.21</v>
      </c>
      <c r="T23" s="203">
        <v>0</v>
      </c>
      <c r="U23" s="203">
        <v>1.73</v>
      </c>
      <c r="V23" s="203">
        <v>6.36</v>
      </c>
      <c r="W23" s="203">
        <v>12.3</v>
      </c>
      <c r="X23" s="203">
        <v>30.75</v>
      </c>
      <c r="Y23" s="203">
        <v>0</v>
      </c>
      <c r="Z23" s="203">
        <v>22.12</v>
      </c>
      <c r="AA23" s="203">
        <v>0</v>
      </c>
      <c r="AB23" s="203">
        <v>0</v>
      </c>
      <c r="AC23" s="203">
        <v>12.92</v>
      </c>
      <c r="AD23" s="203">
        <v>8.9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70.69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3.22</v>
      </c>
      <c r="E24" s="203">
        <v>0</v>
      </c>
      <c r="F24" s="203">
        <v>0</v>
      </c>
      <c r="G24" s="203">
        <v>10.66</v>
      </c>
      <c r="H24" s="203">
        <v>0</v>
      </c>
      <c r="I24" s="203">
        <v>22.19</v>
      </c>
      <c r="J24" s="203">
        <v>6.05</v>
      </c>
      <c r="K24" s="203">
        <v>1.39</v>
      </c>
      <c r="L24" s="203">
        <v>211.27</v>
      </c>
      <c r="M24" s="203">
        <v>0.92</v>
      </c>
      <c r="N24" s="203">
        <v>1.19</v>
      </c>
      <c r="O24" s="203">
        <v>0</v>
      </c>
      <c r="P24" s="203">
        <v>1.4</v>
      </c>
      <c r="Q24" s="203">
        <v>6.69</v>
      </c>
      <c r="R24" s="203">
        <v>6.77</v>
      </c>
      <c r="S24" s="203">
        <v>4.21</v>
      </c>
      <c r="T24" s="203">
        <v>0</v>
      </c>
      <c r="U24" s="203">
        <v>1.73</v>
      </c>
      <c r="V24" s="203">
        <v>6.36</v>
      </c>
      <c r="W24" s="203">
        <v>12.3</v>
      </c>
      <c r="X24" s="203">
        <v>30.75</v>
      </c>
      <c r="Y24" s="203">
        <v>0</v>
      </c>
      <c r="Z24" s="203">
        <v>22.12</v>
      </c>
      <c r="AA24" s="203">
        <v>0</v>
      </c>
      <c r="AB24" s="203">
        <v>0</v>
      </c>
      <c r="AC24" s="203">
        <v>12.92</v>
      </c>
      <c r="AD24" s="203">
        <v>8.9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70.69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3.22</v>
      </c>
      <c r="E25" s="203">
        <v>0</v>
      </c>
      <c r="F25" s="203">
        <v>0</v>
      </c>
      <c r="G25" s="203">
        <v>10.66</v>
      </c>
      <c r="H25" s="203">
        <v>0</v>
      </c>
      <c r="I25" s="203">
        <v>22.19</v>
      </c>
      <c r="J25" s="203">
        <v>6.05</v>
      </c>
      <c r="K25" s="203">
        <v>1.39</v>
      </c>
      <c r="L25" s="203">
        <v>211.27</v>
      </c>
      <c r="M25" s="203">
        <v>0.92</v>
      </c>
      <c r="N25" s="203">
        <v>1.19</v>
      </c>
      <c r="O25" s="203">
        <v>0</v>
      </c>
      <c r="P25" s="203">
        <v>1.4</v>
      </c>
      <c r="Q25" s="203">
        <v>6.69</v>
      </c>
      <c r="R25" s="203">
        <v>6.77</v>
      </c>
      <c r="S25" s="203">
        <v>4.21</v>
      </c>
      <c r="T25" s="203">
        <v>0</v>
      </c>
      <c r="U25" s="203">
        <v>1.73</v>
      </c>
      <c r="V25" s="203">
        <v>6.36</v>
      </c>
      <c r="W25" s="203">
        <v>12.3</v>
      </c>
      <c r="X25" s="203">
        <v>30.75</v>
      </c>
      <c r="Y25" s="203">
        <v>0</v>
      </c>
      <c r="Z25" s="203">
        <v>22.12</v>
      </c>
      <c r="AA25" s="203">
        <v>0</v>
      </c>
      <c r="AB25" s="203">
        <v>0</v>
      </c>
      <c r="AC25" s="203">
        <v>12.92</v>
      </c>
      <c r="AD25" s="203">
        <v>8.9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70.69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3.22</v>
      </c>
      <c r="E26" s="203">
        <v>0</v>
      </c>
      <c r="F26" s="203">
        <v>0</v>
      </c>
      <c r="G26" s="203">
        <v>10.66</v>
      </c>
      <c r="H26" s="203">
        <v>0</v>
      </c>
      <c r="I26" s="203">
        <v>22.19</v>
      </c>
      <c r="J26" s="203">
        <v>6.05</v>
      </c>
      <c r="K26" s="203">
        <v>1.39</v>
      </c>
      <c r="L26" s="203">
        <v>211.27</v>
      </c>
      <c r="M26" s="203">
        <v>0.92</v>
      </c>
      <c r="N26" s="203">
        <v>1.19</v>
      </c>
      <c r="O26" s="203">
        <v>0</v>
      </c>
      <c r="P26" s="203">
        <v>1.4</v>
      </c>
      <c r="Q26" s="203">
        <v>6.69</v>
      </c>
      <c r="R26" s="203">
        <v>6.77</v>
      </c>
      <c r="S26" s="203">
        <v>4.21</v>
      </c>
      <c r="T26" s="203">
        <v>0</v>
      </c>
      <c r="U26" s="203">
        <v>1.73</v>
      </c>
      <c r="V26" s="203">
        <v>6.36</v>
      </c>
      <c r="W26" s="203">
        <v>12.3</v>
      </c>
      <c r="X26" s="203">
        <v>30.75</v>
      </c>
      <c r="Y26" s="203">
        <v>0</v>
      </c>
      <c r="Z26" s="203">
        <v>22.12</v>
      </c>
      <c r="AA26" s="203">
        <v>0</v>
      </c>
      <c r="AB26" s="203">
        <v>0</v>
      </c>
      <c r="AC26" s="203">
        <v>14.91</v>
      </c>
      <c r="AD26" s="203">
        <v>8.9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70.69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3.22</v>
      </c>
      <c r="E27" s="203">
        <v>0</v>
      </c>
      <c r="F27" s="203">
        <v>0</v>
      </c>
      <c r="G27" s="203">
        <v>10.66</v>
      </c>
      <c r="H27" s="203">
        <v>0</v>
      </c>
      <c r="I27" s="203">
        <v>22.19</v>
      </c>
      <c r="J27" s="203">
        <v>6.05</v>
      </c>
      <c r="K27" s="203">
        <v>1.39</v>
      </c>
      <c r="L27" s="203">
        <v>211.27</v>
      </c>
      <c r="M27" s="203">
        <v>0.92</v>
      </c>
      <c r="N27" s="203">
        <v>1.19</v>
      </c>
      <c r="O27" s="203">
        <v>0</v>
      </c>
      <c r="P27" s="203">
        <v>1.4</v>
      </c>
      <c r="Q27" s="203">
        <v>6.69</v>
      </c>
      <c r="R27" s="203">
        <v>6.58</v>
      </c>
      <c r="S27" s="203">
        <v>6.13</v>
      </c>
      <c r="T27" s="203">
        <v>0</v>
      </c>
      <c r="U27" s="203">
        <v>1.73</v>
      </c>
      <c r="V27" s="203">
        <v>6.36</v>
      </c>
      <c r="W27" s="203">
        <v>12.3</v>
      </c>
      <c r="X27" s="203">
        <v>30.75</v>
      </c>
      <c r="Y27" s="203">
        <v>0</v>
      </c>
      <c r="Z27" s="203">
        <v>22.12</v>
      </c>
      <c r="AA27" s="203">
        <v>0</v>
      </c>
      <c r="AB27" s="203">
        <v>0</v>
      </c>
      <c r="AC27" s="203">
        <v>12.92</v>
      </c>
      <c r="AD27" s="203">
        <v>8.9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70.69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3.22</v>
      </c>
      <c r="E28" s="203">
        <v>0</v>
      </c>
      <c r="F28" s="203">
        <v>0</v>
      </c>
      <c r="G28" s="203">
        <v>10.66</v>
      </c>
      <c r="H28" s="203">
        <v>0</v>
      </c>
      <c r="I28" s="203">
        <v>22.19</v>
      </c>
      <c r="J28" s="203">
        <v>6.05</v>
      </c>
      <c r="K28" s="203">
        <v>1.39</v>
      </c>
      <c r="L28" s="203">
        <v>211.27</v>
      </c>
      <c r="M28" s="203">
        <v>0.92</v>
      </c>
      <c r="N28" s="203">
        <v>1.19</v>
      </c>
      <c r="O28" s="203">
        <v>0</v>
      </c>
      <c r="P28" s="203">
        <v>1.4</v>
      </c>
      <c r="Q28" s="203">
        <v>6.69</v>
      </c>
      <c r="R28" s="203">
        <v>6.58</v>
      </c>
      <c r="S28" s="203">
        <v>4.0599999999999996</v>
      </c>
      <c r="T28" s="203">
        <v>0</v>
      </c>
      <c r="U28" s="203">
        <v>1.73</v>
      </c>
      <c r="V28" s="203">
        <v>6.36</v>
      </c>
      <c r="W28" s="203">
        <v>12.3</v>
      </c>
      <c r="X28" s="203">
        <v>30.75</v>
      </c>
      <c r="Y28" s="203">
        <v>0</v>
      </c>
      <c r="Z28" s="203">
        <v>22.12</v>
      </c>
      <c r="AA28" s="203">
        <v>0</v>
      </c>
      <c r="AB28" s="203">
        <v>0</v>
      </c>
      <c r="AC28" s="203">
        <v>12.92</v>
      </c>
      <c r="AD28" s="203">
        <v>8.9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70.69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3.22</v>
      </c>
      <c r="E29" s="203">
        <v>0</v>
      </c>
      <c r="F29" s="203">
        <v>0</v>
      </c>
      <c r="G29" s="203">
        <v>10.66</v>
      </c>
      <c r="H29" s="203">
        <v>0</v>
      </c>
      <c r="I29" s="203">
        <v>22.19</v>
      </c>
      <c r="J29" s="203">
        <v>6.05</v>
      </c>
      <c r="K29" s="203">
        <v>1.39</v>
      </c>
      <c r="L29" s="203">
        <v>211.27</v>
      </c>
      <c r="M29" s="203">
        <v>0.92</v>
      </c>
      <c r="N29" s="203">
        <v>1.19</v>
      </c>
      <c r="O29" s="203">
        <v>0</v>
      </c>
      <c r="P29" s="203">
        <v>1.4</v>
      </c>
      <c r="Q29" s="203">
        <v>6.69</v>
      </c>
      <c r="R29" s="203">
        <v>6.58</v>
      </c>
      <c r="S29" s="203">
        <v>7.44</v>
      </c>
      <c r="T29" s="203">
        <v>0</v>
      </c>
      <c r="U29" s="203">
        <v>1.73</v>
      </c>
      <c r="V29" s="203">
        <v>6.36</v>
      </c>
      <c r="W29" s="203">
        <v>12.3</v>
      </c>
      <c r="X29" s="203">
        <v>30.75</v>
      </c>
      <c r="Y29" s="203">
        <v>0</v>
      </c>
      <c r="Z29" s="203">
        <v>22.12</v>
      </c>
      <c r="AA29" s="203">
        <v>0</v>
      </c>
      <c r="AB29" s="203">
        <v>0</v>
      </c>
      <c r="AC29" s="203">
        <v>12.92</v>
      </c>
      <c r="AD29" s="203">
        <v>8.9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70.69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3.22</v>
      </c>
      <c r="E30" s="203">
        <v>0</v>
      </c>
      <c r="F30" s="203">
        <v>0</v>
      </c>
      <c r="G30" s="203">
        <v>10.66</v>
      </c>
      <c r="H30" s="203">
        <v>0</v>
      </c>
      <c r="I30" s="203">
        <v>22.19</v>
      </c>
      <c r="J30" s="203">
        <v>6.05</v>
      </c>
      <c r="K30" s="203">
        <v>1.39</v>
      </c>
      <c r="L30" s="203">
        <v>211.27</v>
      </c>
      <c r="M30" s="203">
        <v>0.92</v>
      </c>
      <c r="N30" s="203">
        <v>1.19</v>
      </c>
      <c r="O30" s="203">
        <v>0</v>
      </c>
      <c r="P30" s="203">
        <v>1.4</v>
      </c>
      <c r="Q30" s="203">
        <v>6.69</v>
      </c>
      <c r="R30" s="203">
        <v>6.58</v>
      </c>
      <c r="S30" s="203">
        <v>5.04</v>
      </c>
      <c r="T30" s="203">
        <v>0</v>
      </c>
      <c r="U30" s="203">
        <v>1.73</v>
      </c>
      <c r="V30" s="203">
        <v>6.36</v>
      </c>
      <c r="W30" s="203">
        <v>12.3</v>
      </c>
      <c r="X30" s="203">
        <v>30.75</v>
      </c>
      <c r="Y30" s="203">
        <v>0</v>
      </c>
      <c r="Z30" s="203">
        <v>22.12</v>
      </c>
      <c r="AA30" s="203">
        <v>0</v>
      </c>
      <c r="AB30" s="203">
        <v>0</v>
      </c>
      <c r="AC30" s="203">
        <v>12.92</v>
      </c>
      <c r="AD30" s="203">
        <v>8.9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70.69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3.22</v>
      </c>
      <c r="E31" s="203">
        <v>0</v>
      </c>
      <c r="F31" s="203">
        <v>0</v>
      </c>
      <c r="G31" s="203">
        <v>10.66</v>
      </c>
      <c r="H31" s="203">
        <v>0</v>
      </c>
      <c r="I31" s="203">
        <v>22.19</v>
      </c>
      <c r="J31" s="203">
        <v>6.05</v>
      </c>
      <c r="K31" s="203">
        <v>1.39</v>
      </c>
      <c r="L31" s="203">
        <v>211.27</v>
      </c>
      <c r="M31" s="203">
        <v>0.92</v>
      </c>
      <c r="N31" s="203">
        <v>1.19</v>
      </c>
      <c r="O31" s="203">
        <v>0</v>
      </c>
      <c r="P31" s="203">
        <v>1.4</v>
      </c>
      <c r="Q31" s="203">
        <v>6.69</v>
      </c>
      <c r="R31" s="203">
        <v>7.9</v>
      </c>
      <c r="S31" s="203">
        <v>8.0500000000000007</v>
      </c>
      <c r="T31" s="203">
        <v>0</v>
      </c>
      <c r="U31" s="203">
        <v>1.73</v>
      </c>
      <c r="V31" s="203">
        <v>6.36</v>
      </c>
      <c r="W31" s="203">
        <v>12.3</v>
      </c>
      <c r="X31" s="203">
        <v>30.75</v>
      </c>
      <c r="Y31" s="203">
        <v>0</v>
      </c>
      <c r="Z31" s="203">
        <v>22.12</v>
      </c>
      <c r="AA31" s="203">
        <v>0</v>
      </c>
      <c r="AB31" s="203">
        <v>0</v>
      </c>
      <c r="AC31" s="203">
        <v>12.92</v>
      </c>
      <c r="AD31" s="203">
        <v>8.9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70.69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3.22</v>
      </c>
      <c r="E32" s="203">
        <v>0</v>
      </c>
      <c r="F32" s="203">
        <v>0</v>
      </c>
      <c r="G32" s="203">
        <v>10.66</v>
      </c>
      <c r="H32" s="203">
        <v>0</v>
      </c>
      <c r="I32" s="203">
        <v>22.19</v>
      </c>
      <c r="J32" s="203">
        <v>6.05</v>
      </c>
      <c r="K32" s="203">
        <v>1.39</v>
      </c>
      <c r="L32" s="203">
        <v>211.27</v>
      </c>
      <c r="M32" s="203">
        <v>0.92</v>
      </c>
      <c r="N32" s="203">
        <v>1.19</v>
      </c>
      <c r="O32" s="203">
        <v>0</v>
      </c>
      <c r="P32" s="203">
        <v>1.4</v>
      </c>
      <c r="Q32" s="203">
        <v>6.69</v>
      </c>
      <c r="R32" s="203">
        <v>7.9</v>
      </c>
      <c r="S32" s="203">
        <v>8.1</v>
      </c>
      <c r="T32" s="203">
        <v>0</v>
      </c>
      <c r="U32" s="203">
        <v>1.73</v>
      </c>
      <c r="V32" s="203">
        <v>6.36</v>
      </c>
      <c r="W32" s="203">
        <v>12.3</v>
      </c>
      <c r="X32" s="203">
        <v>30.75</v>
      </c>
      <c r="Y32" s="203">
        <v>0</v>
      </c>
      <c r="Z32" s="203">
        <v>22.12</v>
      </c>
      <c r="AA32" s="203">
        <v>0</v>
      </c>
      <c r="AB32" s="203">
        <v>0</v>
      </c>
      <c r="AC32" s="203">
        <v>12.92</v>
      </c>
      <c r="AD32" s="203">
        <v>8.9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70.69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3.22</v>
      </c>
      <c r="E33" s="203">
        <v>0</v>
      </c>
      <c r="F33" s="203">
        <v>0</v>
      </c>
      <c r="G33" s="203">
        <v>10.66</v>
      </c>
      <c r="H33" s="203">
        <v>0</v>
      </c>
      <c r="I33" s="203">
        <v>22.19</v>
      </c>
      <c r="J33" s="203">
        <v>6.05</v>
      </c>
      <c r="K33" s="203">
        <v>1.39</v>
      </c>
      <c r="L33" s="203">
        <v>211.27</v>
      </c>
      <c r="M33" s="203">
        <v>0.92</v>
      </c>
      <c r="N33" s="203">
        <v>1.19</v>
      </c>
      <c r="O33" s="203">
        <v>0</v>
      </c>
      <c r="P33" s="203">
        <v>1.4</v>
      </c>
      <c r="Q33" s="203">
        <v>6.69</v>
      </c>
      <c r="R33" s="203">
        <v>6.58</v>
      </c>
      <c r="S33" s="203">
        <v>4.0599999999999996</v>
      </c>
      <c r="T33" s="203">
        <v>0</v>
      </c>
      <c r="U33" s="203">
        <v>1.73</v>
      </c>
      <c r="V33" s="203">
        <v>6.36</v>
      </c>
      <c r="W33" s="203">
        <v>12.3</v>
      </c>
      <c r="X33" s="203">
        <v>30.75</v>
      </c>
      <c r="Y33" s="203">
        <v>0</v>
      </c>
      <c r="Z33" s="203">
        <v>22.12</v>
      </c>
      <c r="AA33" s="203">
        <v>0</v>
      </c>
      <c r="AB33" s="203">
        <v>0</v>
      </c>
      <c r="AC33" s="203">
        <v>12.92</v>
      </c>
      <c r="AD33" s="203">
        <v>8.9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70.69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3.22</v>
      </c>
      <c r="E34" s="203">
        <v>0</v>
      </c>
      <c r="F34" s="203">
        <v>0</v>
      </c>
      <c r="G34" s="203">
        <v>10.66</v>
      </c>
      <c r="H34" s="203">
        <v>0</v>
      </c>
      <c r="I34" s="203">
        <v>22.19</v>
      </c>
      <c r="J34" s="203">
        <v>6.05</v>
      </c>
      <c r="K34" s="203">
        <v>1.39</v>
      </c>
      <c r="L34" s="203">
        <v>211.27</v>
      </c>
      <c r="M34" s="203">
        <v>0.92</v>
      </c>
      <c r="N34" s="203">
        <v>1.19</v>
      </c>
      <c r="O34" s="203">
        <v>0</v>
      </c>
      <c r="P34" s="203">
        <v>1.4</v>
      </c>
      <c r="Q34" s="203">
        <v>6.69</v>
      </c>
      <c r="R34" s="203">
        <v>6.58</v>
      </c>
      <c r="S34" s="203">
        <v>4.0599999999999996</v>
      </c>
      <c r="T34" s="203">
        <v>0</v>
      </c>
      <c r="U34" s="203">
        <v>1.73</v>
      </c>
      <c r="V34" s="203">
        <v>6.36</v>
      </c>
      <c r="W34" s="203">
        <v>12.3</v>
      </c>
      <c r="X34" s="203">
        <v>30.75</v>
      </c>
      <c r="Y34" s="203">
        <v>0</v>
      </c>
      <c r="Z34" s="203">
        <v>22.12</v>
      </c>
      <c r="AA34" s="203">
        <v>0</v>
      </c>
      <c r="AB34" s="203">
        <v>0</v>
      </c>
      <c r="AC34" s="203">
        <v>15.9</v>
      </c>
      <c r="AD34" s="203">
        <v>8.9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70.69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3.22</v>
      </c>
      <c r="E35" s="203">
        <v>0</v>
      </c>
      <c r="F35" s="203">
        <v>0</v>
      </c>
      <c r="G35" s="203">
        <v>10.66</v>
      </c>
      <c r="H35" s="203">
        <v>0</v>
      </c>
      <c r="I35" s="203">
        <v>22.19</v>
      </c>
      <c r="J35" s="203">
        <v>6.05</v>
      </c>
      <c r="K35" s="203">
        <v>1.39</v>
      </c>
      <c r="L35" s="203">
        <v>212.15</v>
      </c>
      <c r="M35" s="203">
        <v>0.92</v>
      </c>
      <c r="N35" s="203">
        <v>1.19</v>
      </c>
      <c r="O35" s="203">
        <v>0</v>
      </c>
      <c r="P35" s="203">
        <v>1.4</v>
      </c>
      <c r="Q35" s="203">
        <v>6.69</v>
      </c>
      <c r="R35" s="203">
        <v>6.82</v>
      </c>
      <c r="S35" s="203">
        <v>4.24</v>
      </c>
      <c r="T35" s="203">
        <v>0</v>
      </c>
      <c r="U35" s="203">
        <v>1.73</v>
      </c>
      <c r="V35" s="203">
        <v>6.36</v>
      </c>
      <c r="W35" s="203">
        <v>12.3</v>
      </c>
      <c r="X35" s="203">
        <v>30.75</v>
      </c>
      <c r="Y35" s="203">
        <v>0</v>
      </c>
      <c r="Z35" s="203">
        <v>22.12</v>
      </c>
      <c r="AA35" s="203">
        <v>0</v>
      </c>
      <c r="AB35" s="203">
        <v>0</v>
      </c>
      <c r="AC35" s="203">
        <v>15.9</v>
      </c>
      <c r="AD35" s="203">
        <v>8.9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70.69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3.22</v>
      </c>
      <c r="E36" s="203">
        <v>0</v>
      </c>
      <c r="F36" s="203">
        <v>0</v>
      </c>
      <c r="G36" s="203">
        <v>10.66</v>
      </c>
      <c r="H36" s="203">
        <v>0</v>
      </c>
      <c r="I36" s="203">
        <v>22.19</v>
      </c>
      <c r="J36" s="203">
        <v>6.05</v>
      </c>
      <c r="K36" s="203">
        <v>1.39</v>
      </c>
      <c r="L36" s="203">
        <v>212.15</v>
      </c>
      <c r="M36" s="203">
        <v>0.92</v>
      </c>
      <c r="N36" s="203">
        <v>1.19</v>
      </c>
      <c r="O36" s="203">
        <v>0</v>
      </c>
      <c r="P36" s="203">
        <v>1.4</v>
      </c>
      <c r="Q36" s="203">
        <v>6.69</v>
      </c>
      <c r="R36" s="203">
        <v>6.82</v>
      </c>
      <c r="S36" s="203">
        <v>4.24</v>
      </c>
      <c r="T36" s="203">
        <v>0</v>
      </c>
      <c r="U36" s="203">
        <v>1.73</v>
      </c>
      <c r="V36" s="203">
        <v>6.36</v>
      </c>
      <c r="W36" s="203">
        <v>12.3</v>
      </c>
      <c r="X36" s="203">
        <v>30.75</v>
      </c>
      <c r="Y36" s="203">
        <v>0</v>
      </c>
      <c r="Z36" s="203">
        <v>22.12</v>
      </c>
      <c r="AA36" s="203">
        <v>0</v>
      </c>
      <c r="AB36" s="203">
        <v>0</v>
      </c>
      <c r="AC36" s="203">
        <v>15.9</v>
      </c>
      <c r="AD36" s="203">
        <v>8.9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70.69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3.22</v>
      </c>
      <c r="E37" s="203">
        <v>0</v>
      </c>
      <c r="F37" s="203">
        <v>0</v>
      </c>
      <c r="G37" s="203">
        <v>10.66</v>
      </c>
      <c r="H37" s="203">
        <v>0</v>
      </c>
      <c r="I37" s="203">
        <v>22.19</v>
      </c>
      <c r="J37" s="203">
        <v>6.05</v>
      </c>
      <c r="K37" s="203">
        <v>1.39</v>
      </c>
      <c r="L37" s="203">
        <v>212.15</v>
      </c>
      <c r="M37" s="203">
        <v>0.92</v>
      </c>
      <c r="N37" s="203">
        <v>1.19</v>
      </c>
      <c r="O37" s="203">
        <v>0</v>
      </c>
      <c r="P37" s="203">
        <v>1.4</v>
      </c>
      <c r="Q37" s="203">
        <v>6.69</v>
      </c>
      <c r="R37" s="203">
        <v>6.82</v>
      </c>
      <c r="S37" s="203">
        <v>4.24</v>
      </c>
      <c r="T37" s="203">
        <v>0</v>
      </c>
      <c r="U37" s="203">
        <v>1.73</v>
      </c>
      <c r="V37" s="203">
        <v>6.36</v>
      </c>
      <c r="W37" s="203">
        <v>12.3</v>
      </c>
      <c r="X37" s="203">
        <v>30.75</v>
      </c>
      <c r="Y37" s="203">
        <v>0</v>
      </c>
      <c r="Z37" s="203">
        <v>22.12</v>
      </c>
      <c r="AA37" s="203">
        <v>0</v>
      </c>
      <c r="AB37" s="203">
        <v>0</v>
      </c>
      <c r="AC37" s="203">
        <v>12.92</v>
      </c>
      <c r="AD37" s="203">
        <v>8.9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70.69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3.22</v>
      </c>
      <c r="E38" s="203">
        <v>0</v>
      </c>
      <c r="F38" s="203">
        <v>0</v>
      </c>
      <c r="G38" s="203">
        <v>10.66</v>
      </c>
      <c r="H38" s="203">
        <v>0</v>
      </c>
      <c r="I38" s="203">
        <v>22.19</v>
      </c>
      <c r="J38" s="203">
        <v>6.05</v>
      </c>
      <c r="K38" s="203">
        <v>1.39</v>
      </c>
      <c r="L38" s="203">
        <v>212.15</v>
      </c>
      <c r="M38" s="203">
        <v>0.92</v>
      </c>
      <c r="N38" s="203">
        <v>1.19</v>
      </c>
      <c r="O38" s="203">
        <v>0</v>
      </c>
      <c r="P38" s="203">
        <v>1.4</v>
      </c>
      <c r="Q38" s="203">
        <v>6.69</v>
      </c>
      <c r="R38" s="203">
        <v>6.82</v>
      </c>
      <c r="S38" s="203">
        <v>4.24</v>
      </c>
      <c r="T38" s="203">
        <v>0</v>
      </c>
      <c r="U38" s="203">
        <v>1.73</v>
      </c>
      <c r="V38" s="203">
        <v>6.36</v>
      </c>
      <c r="W38" s="203">
        <v>12.3</v>
      </c>
      <c r="X38" s="203">
        <v>30.75</v>
      </c>
      <c r="Y38" s="203">
        <v>0</v>
      </c>
      <c r="Z38" s="203">
        <v>22.12</v>
      </c>
      <c r="AA38" s="203">
        <v>0</v>
      </c>
      <c r="AB38" s="203">
        <v>0</v>
      </c>
      <c r="AC38" s="203">
        <v>12.92</v>
      </c>
      <c r="AD38" s="203">
        <v>8.9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70.69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3.22</v>
      </c>
      <c r="E39" s="203">
        <v>0</v>
      </c>
      <c r="F39" s="203">
        <v>0</v>
      </c>
      <c r="G39" s="203">
        <v>10.66</v>
      </c>
      <c r="H39" s="203">
        <v>0</v>
      </c>
      <c r="I39" s="203">
        <v>22.19</v>
      </c>
      <c r="J39" s="203">
        <v>6.05</v>
      </c>
      <c r="K39" s="203">
        <v>1.39</v>
      </c>
      <c r="L39" s="203">
        <v>212.15</v>
      </c>
      <c r="M39" s="203">
        <v>0.92</v>
      </c>
      <c r="N39" s="203">
        <v>1.19</v>
      </c>
      <c r="O39" s="203">
        <v>0</v>
      </c>
      <c r="P39" s="203">
        <v>1.4</v>
      </c>
      <c r="Q39" s="203">
        <v>6.69</v>
      </c>
      <c r="R39" s="203">
        <v>6.82</v>
      </c>
      <c r="S39" s="203">
        <v>4.24</v>
      </c>
      <c r="T39" s="203">
        <v>0</v>
      </c>
      <c r="U39" s="203">
        <v>1.73</v>
      </c>
      <c r="V39" s="203">
        <v>6.36</v>
      </c>
      <c r="W39" s="203">
        <v>12.3</v>
      </c>
      <c r="X39" s="203">
        <v>30.75</v>
      </c>
      <c r="Y39" s="203">
        <v>0</v>
      </c>
      <c r="Z39" s="203">
        <v>22.12</v>
      </c>
      <c r="AA39" s="203">
        <v>0</v>
      </c>
      <c r="AB39" s="203">
        <v>0</v>
      </c>
      <c r="AC39" s="203">
        <v>12.92</v>
      </c>
      <c r="AD39" s="203">
        <v>8.9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70.69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3.22</v>
      </c>
      <c r="E40" s="203">
        <v>0</v>
      </c>
      <c r="F40" s="203">
        <v>0</v>
      </c>
      <c r="G40" s="203">
        <v>10.66</v>
      </c>
      <c r="H40" s="203">
        <v>0</v>
      </c>
      <c r="I40" s="203">
        <v>22.19</v>
      </c>
      <c r="J40" s="203">
        <v>6.05</v>
      </c>
      <c r="K40" s="203">
        <v>1.39</v>
      </c>
      <c r="L40" s="203">
        <v>212.15</v>
      </c>
      <c r="M40" s="203">
        <v>0.92</v>
      </c>
      <c r="N40" s="203">
        <v>1.19</v>
      </c>
      <c r="O40" s="203">
        <v>0</v>
      </c>
      <c r="P40" s="203">
        <v>1.4</v>
      </c>
      <c r="Q40" s="203">
        <v>6.69</v>
      </c>
      <c r="R40" s="203">
        <v>6.82</v>
      </c>
      <c r="S40" s="203">
        <v>4.24</v>
      </c>
      <c r="T40" s="203">
        <v>0</v>
      </c>
      <c r="U40" s="203">
        <v>1.73</v>
      </c>
      <c r="V40" s="203">
        <v>6.36</v>
      </c>
      <c r="W40" s="203">
        <v>12.3</v>
      </c>
      <c r="X40" s="203">
        <v>30.75</v>
      </c>
      <c r="Y40" s="203">
        <v>0</v>
      </c>
      <c r="Z40" s="203">
        <v>22.12</v>
      </c>
      <c r="AA40" s="203">
        <v>0</v>
      </c>
      <c r="AB40" s="203">
        <v>0</v>
      </c>
      <c r="AC40" s="203">
        <v>12.92</v>
      </c>
      <c r="AD40" s="203">
        <v>8.9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70.69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3.22</v>
      </c>
      <c r="E41" s="203">
        <v>0</v>
      </c>
      <c r="F41" s="203">
        <v>0</v>
      </c>
      <c r="G41" s="203">
        <v>10.66</v>
      </c>
      <c r="H41" s="203">
        <v>0</v>
      </c>
      <c r="I41" s="203">
        <v>22.19</v>
      </c>
      <c r="J41" s="203">
        <v>6.05</v>
      </c>
      <c r="K41" s="203">
        <v>1.39</v>
      </c>
      <c r="L41" s="203">
        <v>212.15</v>
      </c>
      <c r="M41" s="203">
        <v>0.92</v>
      </c>
      <c r="N41" s="203">
        <v>1.19</v>
      </c>
      <c r="O41" s="203">
        <v>0</v>
      </c>
      <c r="P41" s="203">
        <v>1.4</v>
      </c>
      <c r="Q41" s="203">
        <v>6.69</v>
      </c>
      <c r="R41" s="203">
        <v>6.82</v>
      </c>
      <c r="S41" s="203">
        <v>4.24</v>
      </c>
      <c r="T41" s="203">
        <v>0</v>
      </c>
      <c r="U41" s="203">
        <v>1.73</v>
      </c>
      <c r="V41" s="203">
        <v>6.36</v>
      </c>
      <c r="W41" s="203">
        <v>12.3</v>
      </c>
      <c r="X41" s="203">
        <v>30.75</v>
      </c>
      <c r="Y41" s="203">
        <v>0</v>
      </c>
      <c r="Z41" s="203">
        <v>22.12</v>
      </c>
      <c r="AA41" s="203">
        <v>0</v>
      </c>
      <c r="AB41" s="203">
        <v>0</v>
      </c>
      <c r="AC41" s="203">
        <v>12.92</v>
      </c>
      <c r="AD41" s="203">
        <v>8.9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70.69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3.22</v>
      </c>
      <c r="E42" s="203">
        <v>0</v>
      </c>
      <c r="F42" s="203">
        <v>0</v>
      </c>
      <c r="G42" s="203">
        <v>10.66</v>
      </c>
      <c r="H42" s="203">
        <v>0</v>
      </c>
      <c r="I42" s="203">
        <v>22.19</v>
      </c>
      <c r="J42" s="203">
        <v>6.05</v>
      </c>
      <c r="K42" s="203">
        <v>1.39</v>
      </c>
      <c r="L42" s="203">
        <v>212.15</v>
      </c>
      <c r="M42" s="203">
        <v>0.92</v>
      </c>
      <c r="N42" s="203">
        <v>1.19</v>
      </c>
      <c r="O42" s="203">
        <v>0</v>
      </c>
      <c r="P42" s="203">
        <v>1.4</v>
      </c>
      <c r="Q42" s="203">
        <v>6.69</v>
      </c>
      <c r="R42" s="203">
        <v>6.82</v>
      </c>
      <c r="S42" s="203">
        <v>4.24</v>
      </c>
      <c r="T42" s="203">
        <v>0</v>
      </c>
      <c r="U42" s="203">
        <v>1.73</v>
      </c>
      <c r="V42" s="203">
        <v>6.36</v>
      </c>
      <c r="W42" s="203">
        <v>12.3</v>
      </c>
      <c r="X42" s="203">
        <v>30.75</v>
      </c>
      <c r="Y42" s="203">
        <v>0</v>
      </c>
      <c r="Z42" s="203">
        <v>22.12</v>
      </c>
      <c r="AA42" s="203">
        <v>0</v>
      </c>
      <c r="AB42" s="203">
        <v>0</v>
      </c>
      <c r="AC42" s="203">
        <v>12.92</v>
      </c>
      <c r="AD42" s="203">
        <v>8.9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70.69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3.22</v>
      </c>
      <c r="E43" s="203">
        <v>0</v>
      </c>
      <c r="F43" s="203">
        <v>0</v>
      </c>
      <c r="G43" s="203">
        <v>10.66</v>
      </c>
      <c r="H43" s="203">
        <v>0</v>
      </c>
      <c r="I43" s="203">
        <v>22.19</v>
      </c>
      <c r="J43" s="203">
        <v>2.69</v>
      </c>
      <c r="K43" s="203">
        <v>1.39</v>
      </c>
      <c r="L43" s="203">
        <v>212.15</v>
      </c>
      <c r="M43" s="203">
        <v>0.92</v>
      </c>
      <c r="N43" s="203">
        <v>1.19</v>
      </c>
      <c r="O43" s="203">
        <v>0</v>
      </c>
      <c r="P43" s="203">
        <v>1.4</v>
      </c>
      <c r="Q43" s="203">
        <v>6.69</v>
      </c>
      <c r="R43" s="203">
        <v>6.82</v>
      </c>
      <c r="S43" s="203">
        <v>4.24</v>
      </c>
      <c r="T43" s="203">
        <v>0</v>
      </c>
      <c r="U43" s="203">
        <v>1.73</v>
      </c>
      <c r="V43" s="203">
        <v>6.36</v>
      </c>
      <c r="W43" s="203">
        <v>12.3</v>
      </c>
      <c r="X43" s="203">
        <v>2.7</v>
      </c>
      <c r="Y43" s="203">
        <v>0</v>
      </c>
      <c r="Z43" s="203">
        <v>22.12</v>
      </c>
      <c r="AA43" s="203">
        <v>0</v>
      </c>
      <c r="AB43" s="203">
        <v>0</v>
      </c>
      <c r="AC43" s="203">
        <v>12.92</v>
      </c>
      <c r="AD43" s="203">
        <v>8.9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70.69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3.22</v>
      </c>
      <c r="E44" s="203">
        <v>0</v>
      </c>
      <c r="F44" s="203">
        <v>0</v>
      </c>
      <c r="G44" s="203">
        <v>10.66</v>
      </c>
      <c r="H44" s="203">
        <v>0</v>
      </c>
      <c r="I44" s="203">
        <v>22.19</v>
      </c>
      <c r="J44" s="203">
        <v>2.69</v>
      </c>
      <c r="K44" s="203">
        <v>1.39</v>
      </c>
      <c r="L44" s="203">
        <v>212.15</v>
      </c>
      <c r="M44" s="203">
        <v>0.92</v>
      </c>
      <c r="N44" s="203">
        <v>1.19</v>
      </c>
      <c r="O44" s="203">
        <v>0</v>
      </c>
      <c r="P44" s="203">
        <v>1.4</v>
      </c>
      <c r="Q44" s="203">
        <v>6.69</v>
      </c>
      <c r="R44" s="203">
        <v>6.82</v>
      </c>
      <c r="S44" s="203">
        <v>4.24</v>
      </c>
      <c r="T44" s="203">
        <v>0</v>
      </c>
      <c r="U44" s="203">
        <v>1.73</v>
      </c>
      <c r="V44" s="203">
        <v>0.56000000000000005</v>
      </c>
      <c r="W44" s="203">
        <v>0.7</v>
      </c>
      <c r="X44" s="203">
        <v>2.7</v>
      </c>
      <c r="Y44" s="203">
        <v>0</v>
      </c>
      <c r="Z44" s="203">
        <v>1.92</v>
      </c>
      <c r="AA44" s="203">
        <v>0</v>
      </c>
      <c r="AB44" s="203">
        <v>0</v>
      </c>
      <c r="AC44" s="203">
        <v>12.92</v>
      </c>
      <c r="AD44" s="203">
        <v>8.9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70.69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3.22</v>
      </c>
      <c r="E45" s="203">
        <v>0</v>
      </c>
      <c r="F45" s="203">
        <v>0</v>
      </c>
      <c r="G45" s="203">
        <v>10.66</v>
      </c>
      <c r="H45" s="203">
        <v>0</v>
      </c>
      <c r="I45" s="203">
        <v>22.19</v>
      </c>
      <c r="J45" s="203">
        <v>2.69</v>
      </c>
      <c r="K45" s="203">
        <v>1.39</v>
      </c>
      <c r="L45" s="203">
        <v>212.15</v>
      </c>
      <c r="M45" s="203">
        <v>0.92</v>
      </c>
      <c r="N45" s="203">
        <v>1.19</v>
      </c>
      <c r="O45" s="203">
        <v>0</v>
      </c>
      <c r="P45" s="203">
        <v>1.4</v>
      </c>
      <c r="Q45" s="203">
        <v>6.69</v>
      </c>
      <c r="R45" s="203">
        <v>6.82</v>
      </c>
      <c r="S45" s="203">
        <v>4.24</v>
      </c>
      <c r="T45" s="203">
        <v>0</v>
      </c>
      <c r="U45" s="203">
        <v>1.73</v>
      </c>
      <c r="V45" s="203">
        <v>0.56000000000000005</v>
      </c>
      <c r="W45" s="203">
        <v>0.7</v>
      </c>
      <c r="X45" s="203">
        <v>2.7</v>
      </c>
      <c r="Y45" s="203">
        <v>0</v>
      </c>
      <c r="Z45" s="203">
        <v>1.92</v>
      </c>
      <c r="AA45" s="203">
        <v>0</v>
      </c>
      <c r="AB45" s="203">
        <v>0</v>
      </c>
      <c r="AC45" s="203">
        <v>12.92</v>
      </c>
      <c r="AD45" s="203">
        <v>8.9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70.69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3.22</v>
      </c>
      <c r="E46" s="203">
        <v>0</v>
      </c>
      <c r="F46" s="203">
        <v>0</v>
      </c>
      <c r="G46" s="203">
        <v>10.66</v>
      </c>
      <c r="H46" s="203">
        <v>0</v>
      </c>
      <c r="I46" s="203">
        <v>22.19</v>
      </c>
      <c r="J46" s="203">
        <v>2.69</v>
      </c>
      <c r="K46" s="203">
        <v>1.39</v>
      </c>
      <c r="L46" s="203">
        <v>212.15</v>
      </c>
      <c r="M46" s="203">
        <v>0.92</v>
      </c>
      <c r="N46" s="203">
        <v>1.19</v>
      </c>
      <c r="O46" s="203">
        <v>0</v>
      </c>
      <c r="P46" s="203">
        <v>1.4</v>
      </c>
      <c r="Q46" s="203">
        <v>6.69</v>
      </c>
      <c r="R46" s="203">
        <v>6.82</v>
      </c>
      <c r="S46" s="203">
        <v>4.24</v>
      </c>
      <c r="T46" s="203">
        <v>0</v>
      </c>
      <c r="U46" s="203">
        <v>1.73</v>
      </c>
      <c r="V46" s="203">
        <v>0.56000000000000005</v>
      </c>
      <c r="W46" s="203">
        <v>0.7</v>
      </c>
      <c r="X46" s="203">
        <v>2.7</v>
      </c>
      <c r="Y46" s="203">
        <v>0</v>
      </c>
      <c r="Z46" s="203">
        <v>1.92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70.69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3.22</v>
      </c>
      <c r="E47" s="203">
        <v>0</v>
      </c>
      <c r="F47" s="203">
        <v>0</v>
      </c>
      <c r="G47" s="203">
        <v>10.66</v>
      </c>
      <c r="H47" s="203">
        <v>0</v>
      </c>
      <c r="I47" s="203">
        <v>22.19</v>
      </c>
      <c r="J47" s="203">
        <v>2.69</v>
      </c>
      <c r="K47" s="203">
        <v>1.39</v>
      </c>
      <c r="L47" s="203">
        <v>212.15</v>
      </c>
      <c r="M47" s="203">
        <v>0.92</v>
      </c>
      <c r="N47" s="203">
        <v>1.19</v>
      </c>
      <c r="O47" s="203">
        <v>0</v>
      </c>
      <c r="P47" s="203">
        <v>1.4</v>
      </c>
      <c r="Q47" s="203">
        <v>6.69</v>
      </c>
      <c r="R47" s="203">
        <v>6.82</v>
      </c>
      <c r="S47" s="203">
        <v>4.24</v>
      </c>
      <c r="T47" s="203">
        <v>0</v>
      </c>
      <c r="U47" s="203">
        <v>1.73</v>
      </c>
      <c r="V47" s="203">
        <v>0.56000000000000005</v>
      </c>
      <c r="W47" s="203">
        <v>0.7</v>
      </c>
      <c r="X47" s="203">
        <v>2.7</v>
      </c>
      <c r="Y47" s="203">
        <v>0</v>
      </c>
      <c r="Z47" s="203">
        <v>1.92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70.69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3.22</v>
      </c>
      <c r="E48" s="203">
        <v>0</v>
      </c>
      <c r="F48" s="203">
        <v>0</v>
      </c>
      <c r="G48" s="203">
        <v>10.66</v>
      </c>
      <c r="H48" s="203">
        <v>0</v>
      </c>
      <c r="I48" s="203">
        <v>22.19</v>
      </c>
      <c r="J48" s="203">
        <v>2.69</v>
      </c>
      <c r="K48" s="203">
        <v>1.39</v>
      </c>
      <c r="L48" s="203">
        <v>212.15</v>
      </c>
      <c r="M48" s="203">
        <v>0.92</v>
      </c>
      <c r="N48" s="203">
        <v>1.19</v>
      </c>
      <c r="O48" s="203">
        <v>0</v>
      </c>
      <c r="P48" s="203">
        <v>1.4</v>
      </c>
      <c r="Q48" s="203">
        <v>6.69</v>
      </c>
      <c r="R48" s="203">
        <v>6.82</v>
      </c>
      <c r="S48" s="203">
        <v>4.24</v>
      </c>
      <c r="T48" s="203">
        <v>0</v>
      </c>
      <c r="U48" s="203">
        <v>1.73</v>
      </c>
      <c r="V48" s="203">
        <v>0.56000000000000005</v>
      </c>
      <c r="W48" s="203">
        <v>0.7</v>
      </c>
      <c r="X48" s="203">
        <v>2.7</v>
      </c>
      <c r="Y48" s="203">
        <v>0</v>
      </c>
      <c r="Z48" s="203">
        <v>1.92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70.69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3.22</v>
      </c>
      <c r="E49" s="203">
        <v>0</v>
      </c>
      <c r="F49" s="203">
        <v>0</v>
      </c>
      <c r="G49" s="203">
        <v>10.66</v>
      </c>
      <c r="H49" s="203">
        <v>0</v>
      </c>
      <c r="I49" s="203">
        <v>22.19</v>
      </c>
      <c r="J49" s="203">
        <v>2.69</v>
      </c>
      <c r="K49" s="203">
        <v>1.39</v>
      </c>
      <c r="L49" s="203">
        <v>212.15</v>
      </c>
      <c r="M49" s="203">
        <v>0.92</v>
      </c>
      <c r="N49" s="203">
        <v>1.19</v>
      </c>
      <c r="O49" s="203">
        <v>0</v>
      </c>
      <c r="P49" s="203">
        <v>1.4</v>
      </c>
      <c r="Q49" s="203">
        <v>6.69</v>
      </c>
      <c r="R49" s="203">
        <v>6.82</v>
      </c>
      <c r="S49" s="203">
        <v>4.24</v>
      </c>
      <c r="T49" s="203">
        <v>0</v>
      </c>
      <c r="U49" s="203">
        <v>1.73</v>
      </c>
      <c r="V49" s="203">
        <v>0.56000000000000005</v>
      </c>
      <c r="W49" s="203">
        <v>0.7</v>
      </c>
      <c r="X49" s="203">
        <v>2.7</v>
      </c>
      <c r="Y49" s="203">
        <v>0</v>
      </c>
      <c r="Z49" s="203">
        <v>1.92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70.69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3.22</v>
      </c>
      <c r="E50" s="203">
        <v>0</v>
      </c>
      <c r="F50" s="203">
        <v>0</v>
      </c>
      <c r="G50" s="203">
        <v>10.66</v>
      </c>
      <c r="H50" s="203">
        <v>0</v>
      </c>
      <c r="I50" s="203">
        <v>22.19</v>
      </c>
      <c r="J50" s="203">
        <v>2.69</v>
      </c>
      <c r="K50" s="203">
        <v>1.39</v>
      </c>
      <c r="L50" s="203">
        <v>212.15</v>
      </c>
      <c r="M50" s="203">
        <v>0.92</v>
      </c>
      <c r="N50" s="203">
        <v>1.19</v>
      </c>
      <c r="O50" s="203">
        <v>0</v>
      </c>
      <c r="P50" s="203">
        <v>1.4</v>
      </c>
      <c r="Q50" s="203">
        <v>6.69</v>
      </c>
      <c r="R50" s="203">
        <v>6.82</v>
      </c>
      <c r="S50" s="203">
        <v>4.24</v>
      </c>
      <c r="T50" s="203">
        <v>0</v>
      </c>
      <c r="U50" s="203">
        <v>1.73</v>
      </c>
      <c r="V50" s="203">
        <v>0.56000000000000005</v>
      </c>
      <c r="W50" s="203">
        <v>0.7</v>
      </c>
      <c r="X50" s="203">
        <v>2.7</v>
      </c>
      <c r="Y50" s="203">
        <v>0</v>
      </c>
      <c r="Z50" s="203">
        <v>1.92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70.69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3.22</v>
      </c>
      <c r="E51" s="203">
        <v>0</v>
      </c>
      <c r="F51" s="203">
        <v>0</v>
      </c>
      <c r="G51" s="203">
        <v>10.66</v>
      </c>
      <c r="H51" s="203">
        <v>0</v>
      </c>
      <c r="I51" s="203">
        <v>22.19</v>
      </c>
      <c r="J51" s="203">
        <v>2.69</v>
      </c>
      <c r="K51" s="203">
        <v>1.39</v>
      </c>
      <c r="L51" s="203">
        <v>212.15</v>
      </c>
      <c r="M51" s="203">
        <v>0.92</v>
      </c>
      <c r="N51" s="203">
        <v>1.19</v>
      </c>
      <c r="O51" s="203">
        <v>0</v>
      </c>
      <c r="P51" s="203">
        <v>1.4</v>
      </c>
      <c r="Q51" s="203">
        <v>6.69</v>
      </c>
      <c r="R51" s="203">
        <v>6.82</v>
      </c>
      <c r="S51" s="203">
        <v>4.24</v>
      </c>
      <c r="T51" s="203">
        <v>0</v>
      </c>
      <c r="U51" s="203">
        <v>1.73</v>
      </c>
      <c r="V51" s="203">
        <v>0.56000000000000005</v>
      </c>
      <c r="W51" s="203">
        <v>0.7</v>
      </c>
      <c r="X51" s="203">
        <v>2.7</v>
      </c>
      <c r="Y51" s="203">
        <v>0</v>
      </c>
      <c r="Z51" s="203">
        <v>1.92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70.69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3.22</v>
      </c>
      <c r="E52" s="203">
        <v>0</v>
      </c>
      <c r="F52" s="203">
        <v>0</v>
      </c>
      <c r="G52" s="203">
        <v>10.66</v>
      </c>
      <c r="H52" s="203">
        <v>0</v>
      </c>
      <c r="I52" s="203">
        <v>22.19</v>
      </c>
      <c r="J52" s="203">
        <v>2.69</v>
      </c>
      <c r="K52" s="203">
        <v>1.39</v>
      </c>
      <c r="L52" s="203">
        <v>212.15</v>
      </c>
      <c r="M52" s="203">
        <v>0.92</v>
      </c>
      <c r="N52" s="203">
        <v>1.19</v>
      </c>
      <c r="O52" s="203">
        <v>0</v>
      </c>
      <c r="P52" s="203">
        <v>1.4</v>
      </c>
      <c r="Q52" s="203">
        <v>6.69</v>
      </c>
      <c r="R52" s="203">
        <v>6.82</v>
      </c>
      <c r="S52" s="203">
        <v>4.24</v>
      </c>
      <c r="T52" s="203">
        <v>0</v>
      </c>
      <c r="U52" s="203">
        <v>1.73</v>
      </c>
      <c r="V52" s="203">
        <v>0.56000000000000005</v>
      </c>
      <c r="W52" s="203">
        <v>12.3</v>
      </c>
      <c r="X52" s="203">
        <v>2.7</v>
      </c>
      <c r="Y52" s="203">
        <v>0</v>
      </c>
      <c r="Z52" s="203">
        <v>22.12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70.69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3.22</v>
      </c>
      <c r="E53" s="203">
        <v>0</v>
      </c>
      <c r="F53" s="203">
        <v>0</v>
      </c>
      <c r="G53" s="203">
        <v>10.66</v>
      </c>
      <c r="H53" s="203">
        <v>0</v>
      </c>
      <c r="I53" s="203">
        <v>22.19</v>
      </c>
      <c r="J53" s="203">
        <v>2.69</v>
      </c>
      <c r="K53" s="203">
        <v>1.39</v>
      </c>
      <c r="L53" s="203">
        <v>212.15</v>
      </c>
      <c r="M53" s="203">
        <v>0.92</v>
      </c>
      <c r="N53" s="203">
        <v>1.19</v>
      </c>
      <c r="O53" s="203">
        <v>0</v>
      </c>
      <c r="P53" s="203">
        <v>1.4</v>
      </c>
      <c r="Q53" s="203">
        <v>6.69</v>
      </c>
      <c r="R53" s="203">
        <v>6.82</v>
      </c>
      <c r="S53" s="203">
        <v>4.24</v>
      </c>
      <c r="T53" s="203">
        <v>0</v>
      </c>
      <c r="U53" s="203">
        <v>1.73</v>
      </c>
      <c r="V53" s="203">
        <v>0.56000000000000005</v>
      </c>
      <c r="W53" s="203">
        <v>12.3</v>
      </c>
      <c r="X53" s="203">
        <v>2.7</v>
      </c>
      <c r="Y53" s="203">
        <v>0</v>
      </c>
      <c r="Z53" s="203">
        <v>22.12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70.25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3.22</v>
      </c>
      <c r="E54" s="203">
        <v>0</v>
      </c>
      <c r="F54" s="203">
        <v>0</v>
      </c>
      <c r="G54" s="203">
        <v>10.66</v>
      </c>
      <c r="H54" s="203">
        <v>0</v>
      </c>
      <c r="I54" s="203">
        <v>22.19</v>
      </c>
      <c r="J54" s="203">
        <v>2.69</v>
      </c>
      <c r="K54" s="203">
        <v>1.39</v>
      </c>
      <c r="L54" s="203">
        <v>212.15</v>
      </c>
      <c r="M54" s="203">
        <v>0.92</v>
      </c>
      <c r="N54" s="203">
        <v>1.19</v>
      </c>
      <c r="O54" s="203">
        <v>0</v>
      </c>
      <c r="P54" s="203">
        <v>1.4</v>
      </c>
      <c r="Q54" s="203">
        <v>6.69</v>
      </c>
      <c r="R54" s="203">
        <v>6.82</v>
      </c>
      <c r="S54" s="203">
        <v>4.24</v>
      </c>
      <c r="T54" s="203">
        <v>0</v>
      </c>
      <c r="U54" s="203">
        <v>1.73</v>
      </c>
      <c r="V54" s="203">
        <v>6.36</v>
      </c>
      <c r="W54" s="203">
        <v>12.3</v>
      </c>
      <c r="X54" s="203">
        <v>30.75</v>
      </c>
      <c r="Y54" s="203">
        <v>0</v>
      </c>
      <c r="Z54" s="203">
        <v>22.12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70.25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3.22</v>
      </c>
      <c r="E55" s="203">
        <v>0</v>
      </c>
      <c r="F55" s="203">
        <v>0</v>
      </c>
      <c r="G55" s="203">
        <v>10.66</v>
      </c>
      <c r="H55" s="203">
        <v>0</v>
      </c>
      <c r="I55" s="203">
        <v>22.19</v>
      </c>
      <c r="J55" s="203">
        <v>2.69</v>
      </c>
      <c r="K55" s="203">
        <v>1.39</v>
      </c>
      <c r="L55" s="203">
        <v>212.15</v>
      </c>
      <c r="M55" s="203">
        <v>0.92</v>
      </c>
      <c r="N55" s="203">
        <v>1.19</v>
      </c>
      <c r="O55" s="203">
        <v>0</v>
      </c>
      <c r="P55" s="203">
        <v>1.4</v>
      </c>
      <c r="Q55" s="203">
        <v>6.69</v>
      </c>
      <c r="R55" s="203">
        <v>6.82</v>
      </c>
      <c r="S55" s="203">
        <v>4.24</v>
      </c>
      <c r="T55" s="203">
        <v>0</v>
      </c>
      <c r="U55" s="203">
        <v>1.73</v>
      </c>
      <c r="V55" s="203">
        <v>6.36</v>
      </c>
      <c r="W55" s="203">
        <v>12.3</v>
      </c>
      <c r="X55" s="203">
        <v>30.75</v>
      </c>
      <c r="Y55" s="203">
        <v>0</v>
      </c>
      <c r="Z55" s="203">
        <v>22.12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70.25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3.22</v>
      </c>
      <c r="E56" s="203">
        <v>0</v>
      </c>
      <c r="F56" s="203">
        <v>0</v>
      </c>
      <c r="G56" s="203">
        <v>10.66</v>
      </c>
      <c r="H56" s="203">
        <v>0</v>
      </c>
      <c r="I56" s="203">
        <v>22.19</v>
      </c>
      <c r="J56" s="203">
        <v>2.69</v>
      </c>
      <c r="K56" s="203">
        <v>1.39</v>
      </c>
      <c r="L56" s="203">
        <v>212.15</v>
      </c>
      <c r="M56" s="203">
        <v>0.92</v>
      </c>
      <c r="N56" s="203">
        <v>1.19</v>
      </c>
      <c r="O56" s="203">
        <v>0</v>
      </c>
      <c r="P56" s="203">
        <v>1.4</v>
      </c>
      <c r="Q56" s="203">
        <v>6.69</v>
      </c>
      <c r="R56" s="203">
        <v>6.82</v>
      </c>
      <c r="S56" s="203">
        <v>4.24</v>
      </c>
      <c r="T56" s="203">
        <v>0</v>
      </c>
      <c r="U56" s="203">
        <v>1.73</v>
      </c>
      <c r="V56" s="203">
        <v>6.36</v>
      </c>
      <c r="W56" s="203">
        <v>12.3</v>
      </c>
      <c r="X56" s="203">
        <v>30.75</v>
      </c>
      <c r="Y56" s="203">
        <v>0</v>
      </c>
      <c r="Z56" s="203">
        <v>22.12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70.25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3.22</v>
      </c>
      <c r="E57" s="203">
        <v>0</v>
      </c>
      <c r="F57" s="203">
        <v>0</v>
      </c>
      <c r="G57" s="203">
        <v>10.66</v>
      </c>
      <c r="H57" s="203">
        <v>0</v>
      </c>
      <c r="I57" s="203">
        <v>22.19</v>
      </c>
      <c r="J57" s="203">
        <v>2.69</v>
      </c>
      <c r="K57" s="203">
        <v>1.39</v>
      </c>
      <c r="L57" s="203">
        <v>212.15</v>
      </c>
      <c r="M57" s="203">
        <v>0.92</v>
      </c>
      <c r="N57" s="203">
        <v>1.19</v>
      </c>
      <c r="O57" s="203">
        <v>0</v>
      </c>
      <c r="P57" s="203">
        <v>1.4</v>
      </c>
      <c r="Q57" s="203">
        <v>6.69</v>
      </c>
      <c r="R57" s="203">
        <v>6.82</v>
      </c>
      <c r="S57" s="203">
        <v>4.24</v>
      </c>
      <c r="T57" s="203">
        <v>0</v>
      </c>
      <c r="U57" s="203">
        <v>1.73</v>
      </c>
      <c r="V57" s="203">
        <v>6.36</v>
      </c>
      <c r="W57" s="203">
        <v>12.3</v>
      </c>
      <c r="X57" s="203">
        <v>30.75</v>
      </c>
      <c r="Y57" s="203">
        <v>0</v>
      </c>
      <c r="Z57" s="203">
        <v>22.12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70.25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3.22</v>
      </c>
      <c r="E58" s="203">
        <v>0</v>
      </c>
      <c r="F58" s="203">
        <v>0</v>
      </c>
      <c r="G58" s="203">
        <v>10.66</v>
      </c>
      <c r="H58" s="203">
        <v>0</v>
      </c>
      <c r="I58" s="203">
        <v>22.19</v>
      </c>
      <c r="J58" s="203">
        <v>2.69</v>
      </c>
      <c r="K58" s="203">
        <v>1.39</v>
      </c>
      <c r="L58" s="203">
        <v>212.15</v>
      </c>
      <c r="M58" s="203">
        <v>0.92</v>
      </c>
      <c r="N58" s="203">
        <v>1.19</v>
      </c>
      <c r="O58" s="203">
        <v>0</v>
      </c>
      <c r="P58" s="203">
        <v>1.4</v>
      </c>
      <c r="Q58" s="203">
        <v>6.69</v>
      </c>
      <c r="R58" s="203">
        <v>6.82</v>
      </c>
      <c r="S58" s="203">
        <v>4.24</v>
      </c>
      <c r="T58" s="203">
        <v>0</v>
      </c>
      <c r="U58" s="203">
        <v>1.73</v>
      </c>
      <c r="V58" s="203">
        <v>6.36</v>
      </c>
      <c r="W58" s="203">
        <v>12.3</v>
      </c>
      <c r="X58" s="203">
        <v>30.75</v>
      </c>
      <c r="Y58" s="203">
        <v>0</v>
      </c>
      <c r="Z58" s="203">
        <v>22.12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70.25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3.22</v>
      </c>
      <c r="E59" s="203">
        <v>0</v>
      </c>
      <c r="F59" s="203">
        <v>0</v>
      </c>
      <c r="G59" s="203">
        <v>10.66</v>
      </c>
      <c r="H59" s="203">
        <v>0</v>
      </c>
      <c r="I59" s="203">
        <v>22.19</v>
      </c>
      <c r="J59" s="203">
        <v>2.69</v>
      </c>
      <c r="K59" s="203">
        <v>1.39</v>
      </c>
      <c r="L59" s="203">
        <v>212.15</v>
      </c>
      <c r="M59" s="203">
        <v>0.92</v>
      </c>
      <c r="N59" s="203">
        <v>1.19</v>
      </c>
      <c r="O59" s="203">
        <v>0</v>
      </c>
      <c r="P59" s="203">
        <v>1.4</v>
      </c>
      <c r="Q59" s="203">
        <v>6.69</v>
      </c>
      <c r="R59" s="203">
        <v>6.82</v>
      </c>
      <c r="S59" s="203">
        <v>4.24</v>
      </c>
      <c r="T59" s="203">
        <v>0</v>
      </c>
      <c r="U59" s="203">
        <v>1.73</v>
      </c>
      <c r="V59" s="203">
        <v>6.36</v>
      </c>
      <c r="W59" s="203">
        <v>12.3</v>
      </c>
      <c r="X59" s="203">
        <v>30.75</v>
      </c>
      <c r="Y59" s="203">
        <v>0</v>
      </c>
      <c r="Z59" s="203">
        <v>22.12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70.25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3.22</v>
      </c>
      <c r="E60" s="203">
        <v>0</v>
      </c>
      <c r="F60" s="203">
        <v>0</v>
      </c>
      <c r="G60" s="203">
        <v>10.66</v>
      </c>
      <c r="H60" s="203">
        <v>0</v>
      </c>
      <c r="I60" s="203">
        <v>22.19</v>
      </c>
      <c r="J60" s="203">
        <v>2.69</v>
      </c>
      <c r="K60" s="203">
        <v>1.39</v>
      </c>
      <c r="L60" s="203">
        <v>212.15</v>
      </c>
      <c r="M60" s="203">
        <v>0.92</v>
      </c>
      <c r="N60" s="203">
        <v>1.19</v>
      </c>
      <c r="O60" s="203">
        <v>0</v>
      </c>
      <c r="P60" s="203">
        <v>1.4</v>
      </c>
      <c r="Q60" s="203">
        <v>6.69</v>
      </c>
      <c r="R60" s="203">
        <v>6.82</v>
      </c>
      <c r="S60" s="203">
        <v>4.24</v>
      </c>
      <c r="T60" s="203">
        <v>0</v>
      </c>
      <c r="U60" s="203">
        <v>1.73</v>
      </c>
      <c r="V60" s="203">
        <v>6.36</v>
      </c>
      <c r="W60" s="203">
        <v>12.3</v>
      </c>
      <c r="X60" s="203">
        <v>2.7</v>
      </c>
      <c r="Y60" s="203">
        <v>0</v>
      </c>
      <c r="Z60" s="203">
        <v>22.12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70.25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3.22</v>
      </c>
      <c r="E61" s="203">
        <v>0</v>
      </c>
      <c r="F61" s="203">
        <v>0</v>
      </c>
      <c r="G61" s="203">
        <v>10.66</v>
      </c>
      <c r="H61" s="203">
        <v>0</v>
      </c>
      <c r="I61" s="203">
        <v>22.19</v>
      </c>
      <c r="J61" s="203">
        <v>2.69</v>
      </c>
      <c r="K61" s="203">
        <v>1.39</v>
      </c>
      <c r="L61" s="203">
        <v>212.15</v>
      </c>
      <c r="M61" s="203">
        <v>0.92</v>
      </c>
      <c r="N61" s="203">
        <v>1.19</v>
      </c>
      <c r="O61" s="203">
        <v>0</v>
      </c>
      <c r="P61" s="203">
        <v>1.4</v>
      </c>
      <c r="Q61" s="203">
        <v>6.69</v>
      </c>
      <c r="R61" s="203">
        <v>6.82</v>
      </c>
      <c r="S61" s="203">
        <v>4.24</v>
      </c>
      <c r="T61" s="203">
        <v>0</v>
      </c>
      <c r="U61" s="203">
        <v>1.73</v>
      </c>
      <c r="V61" s="203">
        <v>6.36</v>
      </c>
      <c r="W61" s="203">
        <v>12.3</v>
      </c>
      <c r="X61" s="203">
        <v>2.7</v>
      </c>
      <c r="Y61" s="203">
        <v>0</v>
      </c>
      <c r="Z61" s="203">
        <v>22.12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70.25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3.22</v>
      </c>
      <c r="E62" s="203">
        <v>0</v>
      </c>
      <c r="F62" s="203">
        <v>0</v>
      </c>
      <c r="G62" s="203">
        <v>10.66</v>
      </c>
      <c r="H62" s="203">
        <v>0</v>
      </c>
      <c r="I62" s="203">
        <v>22.19</v>
      </c>
      <c r="J62" s="203">
        <v>2.69</v>
      </c>
      <c r="K62" s="203">
        <v>1.39</v>
      </c>
      <c r="L62" s="203">
        <v>212.15</v>
      </c>
      <c r="M62" s="203">
        <v>0.92</v>
      </c>
      <c r="N62" s="203">
        <v>1.19</v>
      </c>
      <c r="O62" s="203">
        <v>0</v>
      </c>
      <c r="P62" s="203">
        <v>1.4</v>
      </c>
      <c r="Q62" s="203">
        <v>6.69</v>
      </c>
      <c r="R62" s="203">
        <v>6.82</v>
      </c>
      <c r="S62" s="203">
        <v>4.24</v>
      </c>
      <c r="T62" s="203">
        <v>0</v>
      </c>
      <c r="U62" s="203">
        <v>1.73</v>
      </c>
      <c r="V62" s="203">
        <v>0.56000000000000005</v>
      </c>
      <c r="W62" s="203">
        <v>0.7</v>
      </c>
      <c r="X62" s="203">
        <v>2.7</v>
      </c>
      <c r="Y62" s="203">
        <v>0</v>
      </c>
      <c r="Z62" s="203">
        <v>1.92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70.25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3.22</v>
      </c>
      <c r="E63" s="203">
        <v>0</v>
      </c>
      <c r="F63" s="203">
        <v>0</v>
      </c>
      <c r="G63" s="203">
        <v>10.66</v>
      </c>
      <c r="H63" s="203">
        <v>0</v>
      </c>
      <c r="I63" s="203">
        <v>22.19</v>
      </c>
      <c r="J63" s="203">
        <v>2.69</v>
      </c>
      <c r="K63" s="203">
        <v>1.39</v>
      </c>
      <c r="L63" s="203">
        <v>212.15</v>
      </c>
      <c r="M63" s="203">
        <v>0.92</v>
      </c>
      <c r="N63" s="203">
        <v>1.19</v>
      </c>
      <c r="O63" s="203">
        <v>0</v>
      </c>
      <c r="P63" s="203">
        <v>1.4</v>
      </c>
      <c r="Q63" s="203">
        <v>6.69</v>
      </c>
      <c r="R63" s="203">
        <v>6.63</v>
      </c>
      <c r="S63" s="203">
        <v>4.08</v>
      </c>
      <c r="T63" s="203">
        <v>0</v>
      </c>
      <c r="U63" s="203">
        <v>1.73</v>
      </c>
      <c r="V63" s="203">
        <v>0.56000000000000005</v>
      </c>
      <c r="W63" s="203">
        <v>0.7</v>
      </c>
      <c r="X63" s="203">
        <v>2.7</v>
      </c>
      <c r="Y63" s="203">
        <v>0</v>
      </c>
      <c r="Z63" s="203">
        <v>1.92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70.25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3.22</v>
      </c>
      <c r="E64" s="203">
        <v>0</v>
      </c>
      <c r="F64" s="203">
        <v>0</v>
      </c>
      <c r="G64" s="203">
        <v>10.66</v>
      </c>
      <c r="H64" s="203">
        <v>0</v>
      </c>
      <c r="I64" s="203">
        <v>22.19</v>
      </c>
      <c r="J64" s="203">
        <v>2.69</v>
      </c>
      <c r="K64" s="203">
        <v>1.39</v>
      </c>
      <c r="L64" s="203">
        <v>212.15</v>
      </c>
      <c r="M64" s="203">
        <v>0.92</v>
      </c>
      <c r="N64" s="203">
        <v>1.19</v>
      </c>
      <c r="O64" s="203">
        <v>0</v>
      </c>
      <c r="P64" s="203">
        <v>1.4</v>
      </c>
      <c r="Q64" s="203">
        <v>6.69</v>
      </c>
      <c r="R64" s="203">
        <v>6.63</v>
      </c>
      <c r="S64" s="203">
        <v>4.08</v>
      </c>
      <c r="T64" s="203">
        <v>0</v>
      </c>
      <c r="U64" s="203">
        <v>1.73</v>
      </c>
      <c r="V64" s="203">
        <v>0.56000000000000005</v>
      </c>
      <c r="W64" s="203">
        <v>0.7</v>
      </c>
      <c r="X64" s="203">
        <v>2.7</v>
      </c>
      <c r="Y64" s="203">
        <v>0</v>
      </c>
      <c r="Z64" s="203">
        <v>1.92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70.25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3.22</v>
      </c>
      <c r="E65" s="203">
        <v>0</v>
      </c>
      <c r="F65" s="203">
        <v>0</v>
      </c>
      <c r="G65" s="203">
        <v>10.66</v>
      </c>
      <c r="H65" s="203">
        <v>0</v>
      </c>
      <c r="I65" s="203">
        <v>22.19</v>
      </c>
      <c r="J65" s="203">
        <v>2.69</v>
      </c>
      <c r="K65" s="203">
        <v>1.39</v>
      </c>
      <c r="L65" s="203">
        <v>212.15</v>
      </c>
      <c r="M65" s="203">
        <v>0.92</v>
      </c>
      <c r="N65" s="203">
        <v>1.19</v>
      </c>
      <c r="O65" s="203">
        <v>0</v>
      </c>
      <c r="P65" s="203">
        <v>1.4</v>
      </c>
      <c r="Q65" s="203">
        <v>6.69</v>
      </c>
      <c r="R65" s="203">
        <v>6.63</v>
      </c>
      <c r="S65" s="203">
        <v>4.08</v>
      </c>
      <c r="T65" s="203">
        <v>0</v>
      </c>
      <c r="U65" s="203">
        <v>1.73</v>
      </c>
      <c r="V65" s="203">
        <v>0.56000000000000005</v>
      </c>
      <c r="W65" s="203">
        <v>0.7</v>
      </c>
      <c r="X65" s="203">
        <v>2.7</v>
      </c>
      <c r="Y65" s="203">
        <v>0</v>
      </c>
      <c r="Z65" s="203">
        <v>1.92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70.25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3.22</v>
      </c>
      <c r="E66" s="203">
        <v>0</v>
      </c>
      <c r="F66" s="203">
        <v>0</v>
      </c>
      <c r="G66" s="203">
        <v>10.66</v>
      </c>
      <c r="H66" s="203">
        <v>0</v>
      </c>
      <c r="I66" s="203">
        <v>22.19</v>
      </c>
      <c r="J66" s="203">
        <v>2.69</v>
      </c>
      <c r="K66" s="203">
        <v>1.39</v>
      </c>
      <c r="L66" s="203">
        <v>212.15</v>
      </c>
      <c r="M66" s="203">
        <v>0.92</v>
      </c>
      <c r="N66" s="203">
        <v>1.19</v>
      </c>
      <c r="O66" s="203">
        <v>0</v>
      </c>
      <c r="P66" s="203">
        <v>1.4</v>
      </c>
      <c r="Q66" s="203">
        <v>6.69</v>
      </c>
      <c r="R66" s="203">
        <v>6.63</v>
      </c>
      <c r="S66" s="203">
        <v>4.08</v>
      </c>
      <c r="T66" s="203">
        <v>0</v>
      </c>
      <c r="U66" s="203">
        <v>1.73</v>
      </c>
      <c r="V66" s="203">
        <v>0.56000000000000005</v>
      </c>
      <c r="W66" s="203">
        <v>0.7</v>
      </c>
      <c r="X66" s="203">
        <v>2.7</v>
      </c>
      <c r="Y66" s="203">
        <v>0</v>
      </c>
      <c r="Z66" s="203">
        <v>1.92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70.25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3.22</v>
      </c>
      <c r="E67" s="203">
        <v>0</v>
      </c>
      <c r="F67" s="203">
        <v>0</v>
      </c>
      <c r="G67" s="203">
        <v>10.66</v>
      </c>
      <c r="H67" s="203">
        <v>0</v>
      </c>
      <c r="I67" s="203">
        <v>22.19</v>
      </c>
      <c r="J67" s="203">
        <v>2.69</v>
      </c>
      <c r="K67" s="203">
        <v>1.39</v>
      </c>
      <c r="L67" s="203">
        <v>212.15</v>
      </c>
      <c r="M67" s="203">
        <v>0.92</v>
      </c>
      <c r="N67" s="203">
        <v>1.19</v>
      </c>
      <c r="O67" s="203">
        <v>0</v>
      </c>
      <c r="P67" s="203">
        <v>1.4</v>
      </c>
      <c r="Q67" s="203">
        <v>6.69</v>
      </c>
      <c r="R67" s="203">
        <v>6.63</v>
      </c>
      <c r="S67" s="203">
        <v>4.08</v>
      </c>
      <c r="T67" s="203">
        <v>0</v>
      </c>
      <c r="U67" s="203">
        <v>1.73</v>
      </c>
      <c r="V67" s="203">
        <v>0.56000000000000005</v>
      </c>
      <c r="W67" s="203">
        <v>0.7</v>
      </c>
      <c r="X67" s="203">
        <v>2.7</v>
      </c>
      <c r="Y67" s="203">
        <v>0</v>
      </c>
      <c r="Z67" s="203">
        <v>1.92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70.25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3.22</v>
      </c>
      <c r="E68" s="203">
        <v>0</v>
      </c>
      <c r="F68" s="203">
        <v>0</v>
      </c>
      <c r="G68" s="203">
        <v>10.66</v>
      </c>
      <c r="H68" s="203">
        <v>0</v>
      </c>
      <c r="I68" s="203">
        <v>22.19</v>
      </c>
      <c r="J68" s="203">
        <v>2.69</v>
      </c>
      <c r="K68" s="203">
        <v>1.39</v>
      </c>
      <c r="L68" s="203">
        <v>212.15</v>
      </c>
      <c r="M68" s="203">
        <v>0.92</v>
      </c>
      <c r="N68" s="203">
        <v>1.19</v>
      </c>
      <c r="O68" s="203">
        <v>0</v>
      </c>
      <c r="P68" s="203">
        <v>1.4</v>
      </c>
      <c r="Q68" s="203">
        <v>6.69</v>
      </c>
      <c r="R68" s="203">
        <v>6.63</v>
      </c>
      <c r="S68" s="203">
        <v>4.08</v>
      </c>
      <c r="T68" s="203">
        <v>0</v>
      </c>
      <c r="U68" s="203">
        <v>1.73</v>
      </c>
      <c r="V68" s="203">
        <v>0.56000000000000005</v>
      </c>
      <c r="W68" s="203">
        <v>0.7</v>
      </c>
      <c r="X68" s="203">
        <v>2.7</v>
      </c>
      <c r="Y68" s="203">
        <v>0</v>
      </c>
      <c r="Z68" s="203">
        <v>1.92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70.25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3.22</v>
      </c>
      <c r="E69" s="203">
        <v>0</v>
      </c>
      <c r="F69" s="203">
        <v>0</v>
      </c>
      <c r="G69" s="203">
        <v>10.66</v>
      </c>
      <c r="H69" s="203">
        <v>0</v>
      </c>
      <c r="I69" s="203">
        <v>22.19</v>
      </c>
      <c r="J69" s="203">
        <v>2.69</v>
      </c>
      <c r="K69" s="203">
        <v>1.39</v>
      </c>
      <c r="L69" s="203">
        <v>212.15</v>
      </c>
      <c r="M69" s="203">
        <v>0.92</v>
      </c>
      <c r="N69" s="203">
        <v>1.19</v>
      </c>
      <c r="O69" s="203">
        <v>0</v>
      </c>
      <c r="P69" s="203">
        <v>1.4</v>
      </c>
      <c r="Q69" s="203">
        <v>6.69</v>
      </c>
      <c r="R69" s="203">
        <v>6.63</v>
      </c>
      <c r="S69" s="203">
        <v>4.08</v>
      </c>
      <c r="T69" s="203">
        <v>0</v>
      </c>
      <c r="U69" s="203">
        <v>1.73</v>
      </c>
      <c r="V69" s="203">
        <v>0.56000000000000005</v>
      </c>
      <c r="W69" s="203">
        <v>0.7</v>
      </c>
      <c r="X69" s="203">
        <v>2.7</v>
      </c>
      <c r="Y69" s="203">
        <v>0</v>
      </c>
      <c r="Z69" s="203">
        <v>1.1200000000000001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70.25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3.22</v>
      </c>
      <c r="E70" s="203">
        <v>0</v>
      </c>
      <c r="F70" s="203">
        <v>0</v>
      </c>
      <c r="G70" s="203">
        <v>10.66</v>
      </c>
      <c r="H70" s="203">
        <v>0</v>
      </c>
      <c r="I70" s="203">
        <v>22.19</v>
      </c>
      <c r="J70" s="203">
        <v>2.69</v>
      </c>
      <c r="K70" s="203">
        <v>1.39</v>
      </c>
      <c r="L70" s="203">
        <v>212.15</v>
      </c>
      <c r="M70" s="203">
        <v>0.92</v>
      </c>
      <c r="N70" s="203">
        <v>1.19</v>
      </c>
      <c r="O70" s="203">
        <v>0</v>
      </c>
      <c r="P70" s="203">
        <v>1.4</v>
      </c>
      <c r="Q70" s="203">
        <v>6.69</v>
      </c>
      <c r="R70" s="203">
        <v>6.63</v>
      </c>
      <c r="S70" s="203">
        <v>4.08</v>
      </c>
      <c r="T70" s="203">
        <v>0</v>
      </c>
      <c r="U70" s="203">
        <v>1.73</v>
      </c>
      <c r="V70" s="203">
        <v>0.56000000000000005</v>
      </c>
      <c r="W70" s="203">
        <v>0.7</v>
      </c>
      <c r="X70" s="203">
        <v>2.7</v>
      </c>
      <c r="Y70" s="203">
        <v>0</v>
      </c>
      <c r="Z70" s="203">
        <v>1.1200000000000001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70.25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3.22</v>
      </c>
      <c r="E71" s="203">
        <v>0</v>
      </c>
      <c r="F71" s="203">
        <v>0</v>
      </c>
      <c r="G71" s="203">
        <v>10.66</v>
      </c>
      <c r="H71" s="203">
        <v>0</v>
      </c>
      <c r="I71" s="203">
        <v>22.19</v>
      </c>
      <c r="J71" s="203">
        <v>2.69</v>
      </c>
      <c r="K71" s="203">
        <v>0</v>
      </c>
      <c r="L71" s="203">
        <v>209.23</v>
      </c>
      <c r="M71" s="203">
        <v>0.92</v>
      </c>
      <c r="N71" s="203">
        <v>1.19</v>
      </c>
      <c r="O71" s="203">
        <v>0</v>
      </c>
      <c r="P71" s="203">
        <v>1.4</v>
      </c>
      <c r="Q71" s="203">
        <v>6.69</v>
      </c>
      <c r="R71" s="203">
        <v>3.01</v>
      </c>
      <c r="S71" s="203">
        <v>0</v>
      </c>
      <c r="T71" s="203">
        <v>0</v>
      </c>
      <c r="U71" s="203">
        <v>1.73</v>
      </c>
      <c r="V71" s="203">
        <v>0.56000000000000005</v>
      </c>
      <c r="W71" s="203">
        <v>0.7</v>
      </c>
      <c r="X71" s="203">
        <v>2.7</v>
      </c>
      <c r="Y71" s="203">
        <v>0</v>
      </c>
      <c r="Z71" s="203">
        <v>1.26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70.25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3.22</v>
      </c>
      <c r="E72" s="203">
        <v>0</v>
      </c>
      <c r="F72" s="203">
        <v>0</v>
      </c>
      <c r="G72" s="203">
        <v>10.66</v>
      </c>
      <c r="H72" s="203">
        <v>0</v>
      </c>
      <c r="I72" s="203">
        <v>22.19</v>
      </c>
      <c r="J72" s="203">
        <v>2.69</v>
      </c>
      <c r="K72" s="203">
        <v>0</v>
      </c>
      <c r="L72" s="203">
        <v>141.72</v>
      </c>
      <c r="M72" s="203">
        <v>0.92</v>
      </c>
      <c r="N72" s="203">
        <v>1.19</v>
      </c>
      <c r="O72" s="203">
        <v>0</v>
      </c>
      <c r="P72" s="203">
        <v>1.4</v>
      </c>
      <c r="Q72" s="203">
        <v>6.69</v>
      </c>
      <c r="R72" s="203">
        <v>3.01</v>
      </c>
      <c r="S72" s="203">
        <v>0</v>
      </c>
      <c r="T72" s="203">
        <v>0</v>
      </c>
      <c r="U72" s="203">
        <v>1.73</v>
      </c>
      <c r="V72" s="203">
        <v>0.56000000000000005</v>
      </c>
      <c r="W72" s="203">
        <v>0.7</v>
      </c>
      <c r="X72" s="203">
        <v>2.7</v>
      </c>
      <c r="Y72" s="203">
        <v>0</v>
      </c>
      <c r="Z72" s="203">
        <v>1.26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70.25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3.22</v>
      </c>
      <c r="E73" s="203">
        <v>0</v>
      </c>
      <c r="F73" s="203">
        <v>0</v>
      </c>
      <c r="G73" s="203">
        <v>10.66</v>
      </c>
      <c r="H73" s="203">
        <v>0</v>
      </c>
      <c r="I73" s="203">
        <v>22.19</v>
      </c>
      <c r="J73" s="203">
        <v>2.69</v>
      </c>
      <c r="K73" s="203">
        <v>0</v>
      </c>
      <c r="L73" s="203">
        <v>122.38</v>
      </c>
      <c r="M73" s="203">
        <v>0.92</v>
      </c>
      <c r="N73" s="203">
        <v>1.19</v>
      </c>
      <c r="O73" s="203">
        <v>0</v>
      </c>
      <c r="P73" s="203">
        <v>1.4</v>
      </c>
      <c r="Q73" s="203">
        <v>6.69</v>
      </c>
      <c r="R73" s="203">
        <v>3.34</v>
      </c>
      <c r="S73" s="203">
        <v>0.26</v>
      </c>
      <c r="T73" s="203">
        <v>0</v>
      </c>
      <c r="U73" s="203">
        <v>1.73</v>
      </c>
      <c r="V73" s="203">
        <v>0.56000000000000005</v>
      </c>
      <c r="W73" s="203">
        <v>0.7</v>
      </c>
      <c r="X73" s="203">
        <v>2.92</v>
      </c>
      <c r="Y73" s="203">
        <v>0</v>
      </c>
      <c r="Z73" s="203">
        <v>1.26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70.25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3.22</v>
      </c>
      <c r="E74" s="203">
        <v>0</v>
      </c>
      <c r="F74" s="203">
        <v>0</v>
      </c>
      <c r="G74" s="203">
        <v>10.66</v>
      </c>
      <c r="H74" s="203">
        <v>0</v>
      </c>
      <c r="I74" s="203">
        <v>22.19</v>
      </c>
      <c r="J74" s="203">
        <v>2.69</v>
      </c>
      <c r="K74" s="203">
        <v>0</v>
      </c>
      <c r="L74" s="203">
        <v>122.38</v>
      </c>
      <c r="M74" s="203">
        <v>0.92</v>
      </c>
      <c r="N74" s="203">
        <v>1.19</v>
      </c>
      <c r="O74" s="203">
        <v>0</v>
      </c>
      <c r="P74" s="203">
        <v>1.4</v>
      </c>
      <c r="Q74" s="203">
        <v>6.69</v>
      </c>
      <c r="R74" s="203">
        <v>3.34</v>
      </c>
      <c r="S74" s="203">
        <v>0.26</v>
      </c>
      <c r="T74" s="203">
        <v>0</v>
      </c>
      <c r="U74" s="203">
        <v>1.73</v>
      </c>
      <c r="V74" s="203">
        <v>0.56000000000000005</v>
      </c>
      <c r="W74" s="203">
        <v>0.7</v>
      </c>
      <c r="X74" s="203">
        <v>8.18</v>
      </c>
      <c r="Y74" s="203">
        <v>0</v>
      </c>
      <c r="Z74" s="203">
        <v>1.26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70.25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3.22</v>
      </c>
      <c r="E75" s="203">
        <v>0</v>
      </c>
      <c r="F75" s="203">
        <v>0</v>
      </c>
      <c r="G75" s="203">
        <v>10.66</v>
      </c>
      <c r="H75" s="203">
        <v>0</v>
      </c>
      <c r="I75" s="203">
        <v>22.19</v>
      </c>
      <c r="J75" s="203">
        <v>2.69</v>
      </c>
      <c r="K75" s="203">
        <v>0</v>
      </c>
      <c r="L75" s="203">
        <v>210.33</v>
      </c>
      <c r="M75" s="203">
        <v>0.92</v>
      </c>
      <c r="N75" s="203">
        <v>1.19</v>
      </c>
      <c r="O75" s="203">
        <v>0</v>
      </c>
      <c r="P75" s="203">
        <v>1.4</v>
      </c>
      <c r="Q75" s="203">
        <v>6.69</v>
      </c>
      <c r="R75" s="203">
        <v>3.34</v>
      </c>
      <c r="S75" s="203">
        <v>0.26</v>
      </c>
      <c r="T75" s="203">
        <v>0</v>
      </c>
      <c r="U75" s="203">
        <v>1.73</v>
      </c>
      <c r="V75" s="203">
        <v>0.56000000000000005</v>
      </c>
      <c r="W75" s="203">
        <v>0.69</v>
      </c>
      <c r="X75" s="203">
        <v>2.7</v>
      </c>
      <c r="Y75" s="203">
        <v>0</v>
      </c>
      <c r="Z75" s="203">
        <v>1.92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70.25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3.22</v>
      </c>
      <c r="E76" s="203">
        <v>0</v>
      </c>
      <c r="F76" s="203">
        <v>0</v>
      </c>
      <c r="G76" s="203">
        <v>10.66</v>
      </c>
      <c r="H76" s="203">
        <v>0</v>
      </c>
      <c r="I76" s="203">
        <v>22.19</v>
      </c>
      <c r="J76" s="203">
        <v>2.69</v>
      </c>
      <c r="K76" s="203">
        <v>0</v>
      </c>
      <c r="L76" s="203">
        <v>122.38</v>
      </c>
      <c r="M76" s="203">
        <v>0.92</v>
      </c>
      <c r="N76" s="203">
        <v>1.19</v>
      </c>
      <c r="O76" s="203">
        <v>0</v>
      </c>
      <c r="P76" s="203">
        <v>1.4</v>
      </c>
      <c r="Q76" s="203">
        <v>6.69</v>
      </c>
      <c r="R76" s="203">
        <v>3.34</v>
      </c>
      <c r="S76" s="203">
        <v>0.26</v>
      </c>
      <c r="T76" s="203">
        <v>0</v>
      </c>
      <c r="U76" s="203">
        <v>1.73</v>
      </c>
      <c r="V76" s="203">
        <v>0.56000000000000005</v>
      </c>
      <c r="W76" s="203">
        <v>0.69</v>
      </c>
      <c r="X76" s="203">
        <v>2.7</v>
      </c>
      <c r="Y76" s="203">
        <v>0</v>
      </c>
      <c r="Z76" s="203">
        <v>1.92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70.25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3.22</v>
      </c>
      <c r="E77" s="203">
        <v>0</v>
      </c>
      <c r="F77" s="203">
        <v>0</v>
      </c>
      <c r="G77" s="203">
        <v>10.66</v>
      </c>
      <c r="H77" s="203">
        <v>0</v>
      </c>
      <c r="I77" s="203">
        <v>22.19</v>
      </c>
      <c r="J77" s="203">
        <v>2.69</v>
      </c>
      <c r="K77" s="203">
        <v>0.1</v>
      </c>
      <c r="L77" s="203">
        <v>122.38</v>
      </c>
      <c r="M77" s="203">
        <v>0.92</v>
      </c>
      <c r="N77" s="203">
        <v>1.19</v>
      </c>
      <c r="O77" s="203">
        <v>0</v>
      </c>
      <c r="P77" s="203">
        <v>1.4</v>
      </c>
      <c r="Q77" s="203">
        <v>6.69</v>
      </c>
      <c r="R77" s="203">
        <v>3.34</v>
      </c>
      <c r="S77" s="203">
        <v>0.26</v>
      </c>
      <c r="T77" s="203">
        <v>0</v>
      </c>
      <c r="U77" s="203">
        <v>1.73</v>
      </c>
      <c r="V77" s="203">
        <v>0.56000000000000005</v>
      </c>
      <c r="W77" s="203">
        <v>0.69</v>
      </c>
      <c r="X77" s="203">
        <v>2.7</v>
      </c>
      <c r="Y77" s="203">
        <v>0</v>
      </c>
      <c r="Z77" s="203">
        <v>1.92</v>
      </c>
      <c r="AA77" s="203">
        <v>0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70.25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3.22</v>
      </c>
      <c r="E78" s="203">
        <v>0</v>
      </c>
      <c r="F78" s="203">
        <v>0</v>
      </c>
      <c r="G78" s="203">
        <v>10.66</v>
      </c>
      <c r="H78" s="203">
        <v>0</v>
      </c>
      <c r="I78" s="203">
        <v>22.19</v>
      </c>
      <c r="J78" s="203">
        <v>2.69</v>
      </c>
      <c r="K78" s="203">
        <v>0.1</v>
      </c>
      <c r="L78" s="203">
        <v>122.38</v>
      </c>
      <c r="M78" s="203">
        <v>0.92</v>
      </c>
      <c r="N78" s="203">
        <v>1.19</v>
      </c>
      <c r="O78" s="203">
        <v>0</v>
      </c>
      <c r="P78" s="203">
        <v>1.4</v>
      </c>
      <c r="Q78" s="203">
        <v>6.69</v>
      </c>
      <c r="R78" s="203">
        <v>3.34</v>
      </c>
      <c r="S78" s="203">
        <v>0.26</v>
      </c>
      <c r="T78" s="203">
        <v>0</v>
      </c>
      <c r="U78" s="203">
        <v>1.73</v>
      </c>
      <c r="V78" s="203">
        <v>0.56000000000000005</v>
      </c>
      <c r="W78" s="203">
        <v>0.69</v>
      </c>
      <c r="X78" s="203">
        <v>2.7</v>
      </c>
      <c r="Y78" s="203">
        <v>0</v>
      </c>
      <c r="Z78" s="203">
        <v>1.92</v>
      </c>
      <c r="AA78" s="203">
        <v>0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70.25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3.22</v>
      </c>
      <c r="E79" s="203">
        <v>0</v>
      </c>
      <c r="F79" s="203">
        <v>0</v>
      </c>
      <c r="G79" s="203">
        <v>10.66</v>
      </c>
      <c r="H79" s="203">
        <v>0</v>
      </c>
      <c r="I79" s="203">
        <v>22.19</v>
      </c>
      <c r="J79" s="203">
        <v>2.69</v>
      </c>
      <c r="K79" s="203">
        <v>0.1</v>
      </c>
      <c r="L79" s="203">
        <v>20.81</v>
      </c>
      <c r="M79" s="203">
        <v>0.92</v>
      </c>
      <c r="N79" s="203">
        <v>1.19</v>
      </c>
      <c r="O79" s="203">
        <v>0</v>
      </c>
      <c r="P79" s="203">
        <v>1.4</v>
      </c>
      <c r="Q79" s="203">
        <v>6.69</v>
      </c>
      <c r="R79" s="203">
        <v>3.34</v>
      </c>
      <c r="S79" s="203">
        <v>0.26</v>
      </c>
      <c r="T79" s="203">
        <v>0</v>
      </c>
      <c r="U79" s="203">
        <v>1.73</v>
      </c>
      <c r="V79" s="203">
        <v>0.56000000000000005</v>
      </c>
      <c r="W79" s="203">
        <v>0.69</v>
      </c>
      <c r="X79" s="203">
        <v>2.7</v>
      </c>
      <c r="Y79" s="203">
        <v>0</v>
      </c>
      <c r="Z79" s="203">
        <v>1.92</v>
      </c>
      <c r="AA79" s="203">
        <v>0</v>
      </c>
      <c r="AB79" s="203">
        <v>0</v>
      </c>
      <c r="AC79" s="203">
        <v>16.22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70.25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3.22</v>
      </c>
      <c r="E80" s="203">
        <v>0</v>
      </c>
      <c r="F80" s="203">
        <v>0</v>
      </c>
      <c r="G80" s="203">
        <v>10.66</v>
      </c>
      <c r="H80" s="203">
        <v>0</v>
      </c>
      <c r="I80" s="203">
        <v>22.19</v>
      </c>
      <c r="J80" s="203">
        <v>2.69</v>
      </c>
      <c r="K80" s="203">
        <v>0.1</v>
      </c>
      <c r="L80" s="203">
        <v>20.81</v>
      </c>
      <c r="M80" s="203">
        <v>0.92</v>
      </c>
      <c r="N80" s="203">
        <v>1.19</v>
      </c>
      <c r="O80" s="203">
        <v>0</v>
      </c>
      <c r="P80" s="203">
        <v>1.4</v>
      </c>
      <c r="Q80" s="203">
        <v>6.69</v>
      </c>
      <c r="R80" s="203">
        <v>3.34</v>
      </c>
      <c r="S80" s="203">
        <v>0.26</v>
      </c>
      <c r="T80" s="203">
        <v>0</v>
      </c>
      <c r="U80" s="203">
        <v>1.73</v>
      </c>
      <c r="V80" s="203">
        <v>0.56000000000000005</v>
      </c>
      <c r="W80" s="203">
        <v>0.69</v>
      </c>
      <c r="X80" s="203">
        <v>2.7</v>
      </c>
      <c r="Y80" s="203">
        <v>0</v>
      </c>
      <c r="Z80" s="203">
        <v>1.92</v>
      </c>
      <c r="AA80" s="203">
        <v>0</v>
      </c>
      <c r="AB80" s="203">
        <v>0</v>
      </c>
      <c r="AC80" s="203">
        <v>16.22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70.25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3.22</v>
      </c>
      <c r="E81" s="203">
        <v>0</v>
      </c>
      <c r="F81" s="203">
        <v>0</v>
      </c>
      <c r="G81" s="203">
        <v>10.66</v>
      </c>
      <c r="H81" s="203">
        <v>0</v>
      </c>
      <c r="I81" s="203">
        <v>22.19</v>
      </c>
      <c r="J81" s="203">
        <v>2.69</v>
      </c>
      <c r="K81" s="203">
        <v>0.1</v>
      </c>
      <c r="L81" s="203">
        <v>20.81</v>
      </c>
      <c r="M81" s="203">
        <v>0.92</v>
      </c>
      <c r="N81" s="203">
        <v>1.19</v>
      </c>
      <c r="O81" s="203">
        <v>0</v>
      </c>
      <c r="P81" s="203">
        <v>1.4</v>
      </c>
      <c r="Q81" s="203">
        <v>6.69</v>
      </c>
      <c r="R81" s="203">
        <v>3.34</v>
      </c>
      <c r="S81" s="203">
        <v>0.26</v>
      </c>
      <c r="T81" s="203">
        <v>0</v>
      </c>
      <c r="U81" s="203">
        <v>1.73</v>
      </c>
      <c r="V81" s="203">
        <v>0.56000000000000005</v>
      </c>
      <c r="W81" s="203">
        <v>0.69</v>
      </c>
      <c r="X81" s="203">
        <v>2.7</v>
      </c>
      <c r="Y81" s="203">
        <v>0</v>
      </c>
      <c r="Z81" s="203">
        <v>1.92</v>
      </c>
      <c r="AA81" s="203">
        <v>0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70.25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3.22</v>
      </c>
      <c r="E82" s="203">
        <v>0</v>
      </c>
      <c r="F82" s="203">
        <v>0</v>
      </c>
      <c r="G82" s="203">
        <v>10.66</v>
      </c>
      <c r="H82" s="203">
        <v>0</v>
      </c>
      <c r="I82" s="203">
        <v>22.19</v>
      </c>
      <c r="J82" s="203">
        <v>2.69</v>
      </c>
      <c r="K82" s="203">
        <v>0.1</v>
      </c>
      <c r="L82" s="203">
        <v>122.38</v>
      </c>
      <c r="M82" s="203">
        <v>0.92</v>
      </c>
      <c r="N82" s="203">
        <v>1.19</v>
      </c>
      <c r="O82" s="203">
        <v>0</v>
      </c>
      <c r="P82" s="203">
        <v>1.4</v>
      </c>
      <c r="Q82" s="203">
        <v>6.69</v>
      </c>
      <c r="R82" s="203">
        <v>3.34</v>
      </c>
      <c r="S82" s="203">
        <v>0.26</v>
      </c>
      <c r="T82" s="203">
        <v>0</v>
      </c>
      <c r="U82" s="203">
        <v>1.73</v>
      </c>
      <c r="V82" s="203">
        <v>0.56000000000000005</v>
      </c>
      <c r="W82" s="203">
        <v>0.69</v>
      </c>
      <c r="X82" s="203">
        <v>2.7</v>
      </c>
      <c r="Y82" s="203">
        <v>0</v>
      </c>
      <c r="Z82" s="203">
        <v>1.92</v>
      </c>
      <c r="AA82" s="203">
        <v>0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70.25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3.22</v>
      </c>
      <c r="E83" s="203">
        <v>0</v>
      </c>
      <c r="F83" s="203">
        <v>0</v>
      </c>
      <c r="G83" s="203">
        <v>10.66</v>
      </c>
      <c r="H83" s="203">
        <v>0</v>
      </c>
      <c r="I83" s="203">
        <v>22.19</v>
      </c>
      <c r="J83" s="203">
        <v>2.69</v>
      </c>
      <c r="K83" s="203">
        <v>2.95</v>
      </c>
      <c r="L83" s="203">
        <v>208.92</v>
      </c>
      <c r="M83" s="203">
        <v>0.92</v>
      </c>
      <c r="N83" s="203">
        <v>1.19</v>
      </c>
      <c r="O83" s="203">
        <v>0</v>
      </c>
      <c r="P83" s="203">
        <v>1.4</v>
      </c>
      <c r="Q83" s="203">
        <v>6.69</v>
      </c>
      <c r="R83" s="203">
        <v>11.05</v>
      </c>
      <c r="S83" s="203">
        <v>6.42</v>
      </c>
      <c r="T83" s="203">
        <v>0</v>
      </c>
      <c r="U83" s="203">
        <v>1.73</v>
      </c>
      <c r="V83" s="203">
        <v>0.18</v>
      </c>
      <c r="W83" s="203">
        <v>11.34</v>
      </c>
      <c r="X83" s="203">
        <v>2.7</v>
      </c>
      <c r="Y83" s="203">
        <v>0</v>
      </c>
      <c r="Z83" s="203">
        <v>39.22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70.25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3.22</v>
      </c>
      <c r="E84" s="203">
        <v>0</v>
      </c>
      <c r="F84" s="203">
        <v>0</v>
      </c>
      <c r="G84" s="203">
        <v>10.66</v>
      </c>
      <c r="H84" s="203">
        <v>0</v>
      </c>
      <c r="I84" s="203">
        <v>22.19</v>
      </c>
      <c r="J84" s="203">
        <v>2.69</v>
      </c>
      <c r="K84" s="203">
        <v>1.45</v>
      </c>
      <c r="L84" s="203">
        <v>208.92</v>
      </c>
      <c r="M84" s="203">
        <v>0.92</v>
      </c>
      <c r="N84" s="203">
        <v>1.19</v>
      </c>
      <c r="O84" s="203">
        <v>0</v>
      </c>
      <c r="P84" s="203">
        <v>1.4</v>
      </c>
      <c r="Q84" s="203">
        <v>6.69</v>
      </c>
      <c r="R84" s="203">
        <v>11.08</v>
      </c>
      <c r="S84" s="203">
        <v>7.13</v>
      </c>
      <c r="T84" s="203">
        <v>0</v>
      </c>
      <c r="U84" s="203">
        <v>1.73</v>
      </c>
      <c r="V84" s="203">
        <v>0.18</v>
      </c>
      <c r="W84" s="203">
        <v>11.34</v>
      </c>
      <c r="X84" s="203">
        <v>2.7</v>
      </c>
      <c r="Y84" s="203">
        <v>0</v>
      </c>
      <c r="Z84" s="203">
        <v>39.22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70.25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3.22</v>
      </c>
      <c r="E85" s="203">
        <v>0</v>
      </c>
      <c r="F85" s="203">
        <v>0</v>
      </c>
      <c r="G85" s="203">
        <v>10.66</v>
      </c>
      <c r="H85" s="203">
        <v>0</v>
      </c>
      <c r="I85" s="203">
        <v>22.19</v>
      </c>
      <c r="J85" s="203">
        <v>2.69</v>
      </c>
      <c r="K85" s="203">
        <v>1.45</v>
      </c>
      <c r="L85" s="203">
        <v>208.92</v>
      </c>
      <c r="M85" s="203">
        <v>0.92</v>
      </c>
      <c r="N85" s="203">
        <v>1.19</v>
      </c>
      <c r="O85" s="203">
        <v>0</v>
      </c>
      <c r="P85" s="203">
        <v>1.4</v>
      </c>
      <c r="Q85" s="203">
        <v>6.69</v>
      </c>
      <c r="R85" s="203">
        <v>11.08</v>
      </c>
      <c r="S85" s="203">
        <v>7.13</v>
      </c>
      <c r="T85" s="203">
        <v>0</v>
      </c>
      <c r="U85" s="203">
        <v>1.75</v>
      </c>
      <c r="V85" s="203">
        <v>0.18</v>
      </c>
      <c r="W85" s="203">
        <v>11.34</v>
      </c>
      <c r="X85" s="203">
        <v>2.7</v>
      </c>
      <c r="Y85" s="203">
        <v>0</v>
      </c>
      <c r="Z85" s="203">
        <v>39.22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70.25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3.22</v>
      </c>
      <c r="E86" s="203">
        <v>0</v>
      </c>
      <c r="F86" s="203">
        <v>0</v>
      </c>
      <c r="G86" s="203">
        <v>10.66</v>
      </c>
      <c r="H86" s="203">
        <v>0</v>
      </c>
      <c r="I86" s="203">
        <v>22.19</v>
      </c>
      <c r="J86" s="203">
        <v>2.69</v>
      </c>
      <c r="K86" s="203">
        <v>1.45</v>
      </c>
      <c r="L86" s="203">
        <v>208.92</v>
      </c>
      <c r="M86" s="203">
        <v>0.92</v>
      </c>
      <c r="N86" s="203">
        <v>1.19</v>
      </c>
      <c r="O86" s="203">
        <v>0</v>
      </c>
      <c r="P86" s="203">
        <v>1.4</v>
      </c>
      <c r="Q86" s="203">
        <v>6.69</v>
      </c>
      <c r="R86" s="203">
        <v>7.76</v>
      </c>
      <c r="S86" s="203">
        <v>4.91</v>
      </c>
      <c r="T86" s="203">
        <v>0</v>
      </c>
      <c r="U86" s="203">
        <v>1.75</v>
      </c>
      <c r="V86" s="203">
        <v>0.18</v>
      </c>
      <c r="W86" s="203">
        <v>11.34</v>
      </c>
      <c r="X86" s="203">
        <v>2.7</v>
      </c>
      <c r="Y86" s="203">
        <v>0</v>
      </c>
      <c r="Z86" s="203">
        <v>39.22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70.25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3.22</v>
      </c>
      <c r="E87" s="203">
        <v>0</v>
      </c>
      <c r="F87" s="203">
        <v>0</v>
      </c>
      <c r="G87" s="203">
        <v>10.66</v>
      </c>
      <c r="H87" s="203">
        <v>0</v>
      </c>
      <c r="I87" s="203">
        <v>22.19</v>
      </c>
      <c r="J87" s="203">
        <v>2.69</v>
      </c>
      <c r="K87" s="203">
        <v>1.39</v>
      </c>
      <c r="L87" s="203">
        <v>208.92</v>
      </c>
      <c r="M87" s="203">
        <v>0.92</v>
      </c>
      <c r="N87" s="203">
        <v>1.19</v>
      </c>
      <c r="O87" s="203">
        <v>0</v>
      </c>
      <c r="P87" s="203">
        <v>1.4</v>
      </c>
      <c r="Q87" s="203">
        <v>6.69</v>
      </c>
      <c r="R87" s="203">
        <v>7.76</v>
      </c>
      <c r="S87" s="203">
        <v>4.91</v>
      </c>
      <c r="T87" s="203">
        <v>0</v>
      </c>
      <c r="U87" s="203">
        <v>1.75</v>
      </c>
      <c r="V87" s="203">
        <v>0</v>
      </c>
      <c r="W87" s="203">
        <v>11.34</v>
      </c>
      <c r="X87" s="203">
        <v>2.7</v>
      </c>
      <c r="Y87" s="203">
        <v>0</v>
      </c>
      <c r="Z87" s="203">
        <v>39.22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70.25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3.22</v>
      </c>
      <c r="E88" s="203">
        <v>0</v>
      </c>
      <c r="F88" s="203">
        <v>0</v>
      </c>
      <c r="G88" s="203">
        <v>10.66</v>
      </c>
      <c r="H88" s="203">
        <v>0</v>
      </c>
      <c r="I88" s="203">
        <v>22.19</v>
      </c>
      <c r="J88" s="203">
        <v>2.69</v>
      </c>
      <c r="K88" s="203">
        <v>1.39</v>
      </c>
      <c r="L88" s="203">
        <v>208.92</v>
      </c>
      <c r="M88" s="203">
        <v>0.92</v>
      </c>
      <c r="N88" s="203">
        <v>1.19</v>
      </c>
      <c r="O88" s="203">
        <v>0</v>
      </c>
      <c r="P88" s="203">
        <v>1.4</v>
      </c>
      <c r="Q88" s="203">
        <v>6.69</v>
      </c>
      <c r="R88" s="203">
        <v>7.76</v>
      </c>
      <c r="S88" s="203">
        <v>4.91</v>
      </c>
      <c r="T88" s="203">
        <v>0</v>
      </c>
      <c r="U88" s="203">
        <v>1.75</v>
      </c>
      <c r="V88" s="203">
        <v>0</v>
      </c>
      <c r="W88" s="203">
        <v>11.34</v>
      </c>
      <c r="X88" s="203">
        <v>2.7</v>
      </c>
      <c r="Y88" s="203">
        <v>0</v>
      </c>
      <c r="Z88" s="203">
        <v>39.22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70.25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3.22</v>
      </c>
      <c r="E89" s="203">
        <v>0</v>
      </c>
      <c r="F89" s="203">
        <v>0</v>
      </c>
      <c r="G89" s="203">
        <v>10.66</v>
      </c>
      <c r="H89" s="203">
        <v>0</v>
      </c>
      <c r="I89" s="203">
        <v>22.19</v>
      </c>
      <c r="J89" s="203">
        <v>2.69</v>
      </c>
      <c r="K89" s="203">
        <v>1.39</v>
      </c>
      <c r="L89" s="203">
        <v>208.92</v>
      </c>
      <c r="M89" s="203">
        <v>0.92</v>
      </c>
      <c r="N89" s="203">
        <v>1.19</v>
      </c>
      <c r="O89" s="203">
        <v>0</v>
      </c>
      <c r="P89" s="203">
        <v>1.4</v>
      </c>
      <c r="Q89" s="203">
        <v>6.69</v>
      </c>
      <c r="R89" s="203">
        <v>7.76</v>
      </c>
      <c r="S89" s="203">
        <v>4.91</v>
      </c>
      <c r="T89" s="203">
        <v>0</v>
      </c>
      <c r="U89" s="203">
        <v>1.75</v>
      </c>
      <c r="V89" s="203">
        <v>0</v>
      </c>
      <c r="W89" s="203">
        <v>11.34</v>
      </c>
      <c r="X89" s="203">
        <v>2.7</v>
      </c>
      <c r="Y89" s="203">
        <v>0</v>
      </c>
      <c r="Z89" s="203">
        <v>39.22</v>
      </c>
      <c r="AA89" s="203">
        <v>19.93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70.25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3.22</v>
      </c>
      <c r="E90" s="203">
        <v>0</v>
      </c>
      <c r="F90" s="203">
        <v>0</v>
      </c>
      <c r="G90" s="203">
        <v>10.66</v>
      </c>
      <c r="H90" s="203">
        <v>0</v>
      </c>
      <c r="I90" s="203">
        <v>22.19</v>
      </c>
      <c r="J90" s="203">
        <v>2.69</v>
      </c>
      <c r="K90" s="203">
        <v>1.39</v>
      </c>
      <c r="L90" s="203">
        <v>208.92</v>
      </c>
      <c r="M90" s="203">
        <v>0.92</v>
      </c>
      <c r="N90" s="203">
        <v>1.19</v>
      </c>
      <c r="O90" s="203">
        <v>0</v>
      </c>
      <c r="P90" s="203">
        <v>1.4</v>
      </c>
      <c r="Q90" s="203">
        <v>6.69</v>
      </c>
      <c r="R90" s="203">
        <v>7.76</v>
      </c>
      <c r="S90" s="203">
        <v>4.91</v>
      </c>
      <c r="T90" s="203">
        <v>0</v>
      </c>
      <c r="U90" s="203">
        <v>1.75</v>
      </c>
      <c r="V90" s="203">
        <v>5.1100000000000003</v>
      </c>
      <c r="W90" s="203">
        <v>11.34</v>
      </c>
      <c r="X90" s="203">
        <v>30.75</v>
      </c>
      <c r="Y90" s="203">
        <v>0</v>
      </c>
      <c r="Z90" s="203">
        <v>39.22</v>
      </c>
      <c r="AA90" s="203">
        <v>19.93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70.25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3.22</v>
      </c>
      <c r="E91" s="203">
        <v>0</v>
      </c>
      <c r="F91" s="203">
        <v>0</v>
      </c>
      <c r="G91" s="203">
        <v>10.66</v>
      </c>
      <c r="H91" s="203">
        <v>0</v>
      </c>
      <c r="I91" s="203">
        <v>22.19</v>
      </c>
      <c r="J91" s="203">
        <v>2.69</v>
      </c>
      <c r="K91" s="203">
        <v>1.39</v>
      </c>
      <c r="L91" s="203">
        <v>208.92</v>
      </c>
      <c r="M91" s="203">
        <v>0.92</v>
      </c>
      <c r="N91" s="203">
        <v>1.19</v>
      </c>
      <c r="O91" s="203">
        <v>0</v>
      </c>
      <c r="P91" s="203">
        <v>1.03</v>
      </c>
      <c r="Q91" s="203">
        <v>6.69</v>
      </c>
      <c r="R91" s="203">
        <v>6.51</v>
      </c>
      <c r="S91" s="203">
        <v>4.03</v>
      </c>
      <c r="T91" s="203">
        <v>0</v>
      </c>
      <c r="U91" s="203">
        <v>1.75</v>
      </c>
      <c r="V91" s="203">
        <v>5.1100000000000003</v>
      </c>
      <c r="W91" s="203">
        <v>11.34</v>
      </c>
      <c r="X91" s="203">
        <v>30.75</v>
      </c>
      <c r="Y91" s="203">
        <v>0</v>
      </c>
      <c r="Z91" s="203">
        <v>39.22</v>
      </c>
      <c r="AA91" s="203">
        <v>19.93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70.25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3.22</v>
      </c>
      <c r="E92" s="203">
        <v>0</v>
      </c>
      <c r="F92" s="203">
        <v>0</v>
      </c>
      <c r="G92" s="203">
        <v>10.66</v>
      </c>
      <c r="H92" s="203">
        <v>0</v>
      </c>
      <c r="I92" s="203">
        <v>22.19</v>
      </c>
      <c r="J92" s="203">
        <v>2.69</v>
      </c>
      <c r="K92" s="203">
        <v>1.39</v>
      </c>
      <c r="L92" s="203">
        <v>208.92</v>
      </c>
      <c r="M92" s="203">
        <v>0.92</v>
      </c>
      <c r="N92" s="203">
        <v>1.19</v>
      </c>
      <c r="O92" s="203">
        <v>0</v>
      </c>
      <c r="P92" s="203">
        <v>1.03</v>
      </c>
      <c r="Q92" s="203">
        <v>6.69</v>
      </c>
      <c r="R92" s="203">
        <v>6.51</v>
      </c>
      <c r="S92" s="203">
        <v>4.03</v>
      </c>
      <c r="T92" s="203">
        <v>0</v>
      </c>
      <c r="U92" s="203">
        <v>1.75</v>
      </c>
      <c r="V92" s="203">
        <v>5.1100000000000003</v>
      </c>
      <c r="W92" s="203">
        <v>11.34</v>
      </c>
      <c r="X92" s="203">
        <v>30.75</v>
      </c>
      <c r="Y92" s="203">
        <v>0</v>
      </c>
      <c r="Z92" s="203">
        <v>39.22</v>
      </c>
      <c r="AA92" s="203">
        <v>19.93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70.25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3.22</v>
      </c>
      <c r="E93" s="203">
        <v>0</v>
      </c>
      <c r="F93" s="203">
        <v>0</v>
      </c>
      <c r="G93" s="203">
        <v>10.66</v>
      </c>
      <c r="H93" s="203">
        <v>0</v>
      </c>
      <c r="I93" s="203">
        <v>22.19</v>
      </c>
      <c r="J93" s="203">
        <v>2.69</v>
      </c>
      <c r="K93" s="203">
        <v>1.39</v>
      </c>
      <c r="L93" s="203">
        <v>208.92</v>
      </c>
      <c r="M93" s="203">
        <v>0.92</v>
      </c>
      <c r="N93" s="203">
        <v>1.19</v>
      </c>
      <c r="O93" s="203">
        <v>0</v>
      </c>
      <c r="P93" s="203">
        <v>1.03</v>
      </c>
      <c r="Q93" s="203">
        <v>6.69</v>
      </c>
      <c r="R93" s="203">
        <v>6.51</v>
      </c>
      <c r="S93" s="203">
        <v>4.03</v>
      </c>
      <c r="T93" s="203">
        <v>0</v>
      </c>
      <c r="U93" s="203">
        <v>1.75</v>
      </c>
      <c r="V93" s="203">
        <v>5.57</v>
      </c>
      <c r="W93" s="203">
        <v>11.34</v>
      </c>
      <c r="X93" s="203">
        <v>30.75</v>
      </c>
      <c r="Y93" s="203">
        <v>0</v>
      </c>
      <c r="Z93" s="203">
        <v>21.36</v>
      </c>
      <c r="AA93" s="203">
        <v>19.93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70.25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3.22</v>
      </c>
      <c r="E94" s="203">
        <v>0</v>
      </c>
      <c r="F94" s="203">
        <v>0</v>
      </c>
      <c r="G94" s="203">
        <v>10.66</v>
      </c>
      <c r="H94" s="203">
        <v>0</v>
      </c>
      <c r="I94" s="203">
        <v>22.19</v>
      </c>
      <c r="J94" s="203">
        <v>2.69</v>
      </c>
      <c r="K94" s="203">
        <v>1.39</v>
      </c>
      <c r="L94" s="203">
        <v>208.92</v>
      </c>
      <c r="M94" s="203">
        <v>0.92</v>
      </c>
      <c r="N94" s="203">
        <v>1.19</v>
      </c>
      <c r="O94" s="203">
        <v>0</v>
      </c>
      <c r="P94" s="203">
        <v>1.03</v>
      </c>
      <c r="Q94" s="203">
        <v>6.69</v>
      </c>
      <c r="R94" s="203">
        <v>6.51</v>
      </c>
      <c r="S94" s="203">
        <v>4.03</v>
      </c>
      <c r="T94" s="203">
        <v>0</v>
      </c>
      <c r="U94" s="203">
        <v>1.75</v>
      </c>
      <c r="V94" s="203">
        <v>5.57</v>
      </c>
      <c r="W94" s="203">
        <v>11.34</v>
      </c>
      <c r="X94" s="203">
        <v>30.75</v>
      </c>
      <c r="Y94" s="203">
        <v>0</v>
      </c>
      <c r="Z94" s="203">
        <v>21.36</v>
      </c>
      <c r="AA94" s="203">
        <v>19.93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70.25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3.22</v>
      </c>
      <c r="E95" s="203">
        <v>0</v>
      </c>
      <c r="F95" s="203">
        <v>0</v>
      </c>
      <c r="G95" s="203">
        <v>10.66</v>
      </c>
      <c r="H95" s="203">
        <v>0</v>
      </c>
      <c r="I95" s="203">
        <v>22.19</v>
      </c>
      <c r="J95" s="203">
        <v>2.69</v>
      </c>
      <c r="K95" s="203">
        <v>1.39</v>
      </c>
      <c r="L95" s="203">
        <v>208.92</v>
      </c>
      <c r="M95" s="203">
        <v>0.92</v>
      </c>
      <c r="N95" s="203">
        <v>1.19</v>
      </c>
      <c r="O95" s="203">
        <v>0</v>
      </c>
      <c r="P95" s="203">
        <v>1.03</v>
      </c>
      <c r="Q95" s="203">
        <v>6.69</v>
      </c>
      <c r="R95" s="203">
        <v>6.51</v>
      </c>
      <c r="S95" s="203">
        <v>4.03</v>
      </c>
      <c r="T95" s="203">
        <v>0</v>
      </c>
      <c r="U95" s="203">
        <v>1.75</v>
      </c>
      <c r="V95" s="203">
        <v>5.57</v>
      </c>
      <c r="W95" s="203">
        <v>11.34</v>
      </c>
      <c r="X95" s="203">
        <v>30.75</v>
      </c>
      <c r="Y95" s="203">
        <v>0</v>
      </c>
      <c r="Z95" s="203">
        <v>21.36</v>
      </c>
      <c r="AA95" s="203">
        <v>19.93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70.25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3.22</v>
      </c>
      <c r="E96" s="203">
        <v>0</v>
      </c>
      <c r="F96" s="203">
        <v>0</v>
      </c>
      <c r="G96" s="203">
        <v>10.66</v>
      </c>
      <c r="H96" s="203">
        <v>0</v>
      </c>
      <c r="I96" s="203">
        <v>22.19</v>
      </c>
      <c r="J96" s="203">
        <v>2.69</v>
      </c>
      <c r="K96" s="203">
        <v>1.39</v>
      </c>
      <c r="L96" s="203">
        <v>208.92</v>
      </c>
      <c r="M96" s="203">
        <v>0.92</v>
      </c>
      <c r="N96" s="203">
        <v>1.19</v>
      </c>
      <c r="O96" s="203">
        <v>0</v>
      </c>
      <c r="P96" s="203">
        <v>1.03</v>
      </c>
      <c r="Q96" s="203">
        <v>6.69</v>
      </c>
      <c r="R96" s="203">
        <v>6.51</v>
      </c>
      <c r="S96" s="203">
        <v>4.03</v>
      </c>
      <c r="T96" s="203">
        <v>0</v>
      </c>
      <c r="U96" s="203">
        <v>1.75</v>
      </c>
      <c r="V96" s="203">
        <v>5.57</v>
      </c>
      <c r="W96" s="203">
        <v>11.34</v>
      </c>
      <c r="X96" s="203">
        <v>30.75</v>
      </c>
      <c r="Y96" s="203">
        <v>0</v>
      </c>
      <c r="Z96" s="203">
        <v>21.36</v>
      </c>
      <c r="AA96" s="203">
        <v>19.93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70.25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3.22</v>
      </c>
      <c r="E97" s="203">
        <v>0</v>
      </c>
      <c r="F97" s="203">
        <v>0</v>
      </c>
      <c r="G97" s="203">
        <v>10.66</v>
      </c>
      <c r="H97" s="203">
        <v>0</v>
      </c>
      <c r="I97" s="203">
        <v>22.19</v>
      </c>
      <c r="J97" s="203">
        <v>2.69</v>
      </c>
      <c r="K97" s="203">
        <v>1.39</v>
      </c>
      <c r="L97" s="203">
        <v>208.92</v>
      </c>
      <c r="M97" s="203">
        <v>0.92</v>
      </c>
      <c r="N97" s="203">
        <v>1.19</v>
      </c>
      <c r="O97" s="203">
        <v>0</v>
      </c>
      <c r="P97" s="203">
        <v>1.03</v>
      </c>
      <c r="Q97" s="203">
        <v>6.69</v>
      </c>
      <c r="R97" s="203">
        <v>6.51</v>
      </c>
      <c r="S97" s="203">
        <v>4.03</v>
      </c>
      <c r="T97" s="203">
        <v>0</v>
      </c>
      <c r="U97" s="203">
        <v>1.75</v>
      </c>
      <c r="V97" s="203">
        <v>5.97</v>
      </c>
      <c r="W97" s="203">
        <v>11.34</v>
      </c>
      <c r="X97" s="203">
        <v>30.75</v>
      </c>
      <c r="Y97" s="203">
        <v>0</v>
      </c>
      <c r="Z97" s="203">
        <v>21.36</v>
      </c>
      <c r="AA97" s="203">
        <v>19.93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70.25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3.22</v>
      </c>
      <c r="E98" s="203">
        <v>0</v>
      </c>
      <c r="F98" s="203">
        <v>0</v>
      </c>
      <c r="G98" s="203">
        <v>10.66</v>
      </c>
      <c r="H98" s="203">
        <v>0</v>
      </c>
      <c r="I98" s="203">
        <v>22.19</v>
      </c>
      <c r="J98" s="203">
        <v>2.69</v>
      </c>
      <c r="K98" s="203">
        <v>1.39</v>
      </c>
      <c r="L98" s="203">
        <v>208.92</v>
      </c>
      <c r="M98" s="203">
        <v>0.92</v>
      </c>
      <c r="N98" s="203">
        <v>1.19</v>
      </c>
      <c r="O98" s="203">
        <v>0</v>
      </c>
      <c r="P98" s="203">
        <v>1.03</v>
      </c>
      <c r="Q98" s="203">
        <v>6.69</v>
      </c>
      <c r="R98" s="203">
        <v>6.51</v>
      </c>
      <c r="S98" s="203">
        <v>4.03</v>
      </c>
      <c r="T98" s="203">
        <v>0</v>
      </c>
      <c r="U98" s="203">
        <v>1.75</v>
      </c>
      <c r="V98" s="203">
        <v>6.19</v>
      </c>
      <c r="W98" s="203">
        <v>11.34</v>
      </c>
      <c r="X98" s="203">
        <v>30.75</v>
      </c>
      <c r="Y98" s="203">
        <v>0</v>
      </c>
      <c r="Z98" s="203">
        <v>21.36</v>
      </c>
      <c r="AA98" s="203">
        <v>19.93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70.25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7.7280000000000099E-2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0.53256000000000092</v>
      </c>
      <c r="J99">
        <f t="shared" si="0"/>
        <v>9.8160000000000011E-2</v>
      </c>
      <c r="K99">
        <f t="shared" si="0"/>
        <v>2.9775000000000003E-2</v>
      </c>
      <c r="L99">
        <f t="shared" si="0"/>
        <v>4.7695874999999903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3.2860000000000049E-2</v>
      </c>
      <c r="Q99">
        <f t="shared" si="0"/>
        <v>0.16056000000000023</v>
      </c>
      <c r="R99">
        <f t="shared" si="0"/>
        <v>0.15594249999999987</v>
      </c>
      <c r="S99">
        <f t="shared" si="0"/>
        <v>9.4852499999999965E-2</v>
      </c>
      <c r="T99">
        <f t="shared" si="0"/>
        <v>0</v>
      </c>
      <c r="U99">
        <f t="shared" si="0"/>
        <v>4.1680000000000002E-2</v>
      </c>
      <c r="V99">
        <f t="shared" si="0"/>
        <v>8.617250000000011E-2</v>
      </c>
      <c r="W99">
        <f t="shared" si="0"/>
        <v>0.20144000000000037</v>
      </c>
      <c r="X99">
        <f t="shared" si="0"/>
        <v>0.38880000000000048</v>
      </c>
      <c r="Y99">
        <f t="shared" si="0"/>
        <v>0</v>
      </c>
      <c r="Z99">
        <f t="shared" si="0"/>
        <v>0.39877000000000007</v>
      </c>
      <c r="AA99">
        <f t="shared" si="0"/>
        <v>4.9825000000000008E-2</v>
      </c>
      <c r="AB99">
        <f t="shared" si="0"/>
        <v>0</v>
      </c>
      <c r="AC99">
        <f t="shared" si="0"/>
        <v>0.30511749999999993</v>
      </c>
      <c r="AD99">
        <f t="shared" si="0"/>
        <v>9.5674999999999941E-2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1.6915000000000004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</v>
      </c>
      <c r="D27" s="124">
        <v>0</v>
      </c>
      <c r="E27" s="124">
        <v>0</v>
      </c>
      <c r="F27" s="124">
        <v>0</v>
      </c>
      <c r="G27" s="124">
        <v>-6</v>
      </c>
      <c r="H27" s="118"/>
      <c r="I27" s="33">
        <v>25</v>
      </c>
      <c r="J27" s="124">
        <v>6</v>
      </c>
      <c r="K27" s="124">
        <v>0</v>
      </c>
      <c r="L27" s="124">
        <v>0</v>
      </c>
      <c r="M27" s="124">
        <v>0</v>
      </c>
      <c r="N27" s="124">
        <v>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6</v>
      </c>
      <c r="DG27" s="123">
        <f t="shared" si="32"/>
        <v>-6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</v>
      </c>
      <c r="D28" s="124">
        <v>0</v>
      </c>
      <c r="E28" s="124">
        <v>0</v>
      </c>
      <c r="F28" s="124">
        <v>0</v>
      </c>
      <c r="G28" s="124">
        <v>-1</v>
      </c>
      <c r="H28" s="118"/>
      <c r="I28" s="33">
        <v>26</v>
      </c>
      <c r="J28" s="124">
        <v>1</v>
      </c>
      <c r="K28" s="124">
        <v>0</v>
      </c>
      <c r="L28" s="124">
        <v>0</v>
      </c>
      <c r="M28" s="124">
        <v>0</v>
      </c>
      <c r="N28" s="124">
        <v>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</v>
      </c>
      <c r="DG28" s="123">
        <f t="shared" si="32"/>
        <v>-1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-16</v>
      </c>
      <c r="G77" s="124">
        <v>-16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-20</v>
      </c>
      <c r="N77" s="124">
        <v>-20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16</v>
      </c>
      <c r="AF77" s="124">
        <v>20</v>
      </c>
      <c r="AG77" s="124">
        <v>0</v>
      </c>
      <c r="AH77" s="124">
        <v>0</v>
      </c>
      <c r="AI77" s="124">
        <v>36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16</v>
      </c>
      <c r="BQ77" s="125">
        <f t="shared" si="47"/>
        <v>20</v>
      </c>
      <c r="BR77" s="125">
        <f t="shared" si="47"/>
        <v>0</v>
      </c>
      <c r="BS77" s="125">
        <f t="shared" si="47"/>
        <v>0</v>
      </c>
      <c r="BT77" s="125">
        <f t="shared" si="48"/>
        <v>-36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160</v>
      </c>
      <c r="DA77" s="122">
        <f t="shared" si="57"/>
        <v>200</v>
      </c>
      <c r="DB77" s="122">
        <f t="shared" si="57"/>
        <v>0</v>
      </c>
      <c r="DC77" s="122">
        <f t="shared" si="57"/>
        <v>0</v>
      </c>
      <c r="DD77" s="122">
        <f t="shared" si="58"/>
        <v>360</v>
      </c>
      <c r="DF77" s="123">
        <f t="shared" si="59"/>
        <v>16</v>
      </c>
      <c r="DG77" s="123">
        <f t="shared" si="60"/>
        <v>20</v>
      </c>
      <c r="DH77" s="123">
        <f t="shared" si="61"/>
        <v>0</v>
      </c>
      <c r="DI77" s="123">
        <f t="shared" si="62"/>
        <v>0</v>
      </c>
      <c r="DJ77" s="123">
        <f t="shared" si="63"/>
        <v>-36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-15</v>
      </c>
      <c r="N78" s="124">
        <v>-15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15</v>
      </c>
      <c r="AG78" s="124">
        <v>0</v>
      </c>
      <c r="AH78" s="124">
        <v>0</v>
      </c>
      <c r="AI78" s="124">
        <v>15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15</v>
      </c>
      <c r="BR78" s="125">
        <f t="shared" si="47"/>
        <v>0</v>
      </c>
      <c r="BS78" s="125">
        <f t="shared" si="47"/>
        <v>0</v>
      </c>
      <c r="BT78" s="125">
        <f t="shared" si="48"/>
        <v>-15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150</v>
      </c>
      <c r="DB78" s="122">
        <f t="shared" si="57"/>
        <v>0</v>
      </c>
      <c r="DC78" s="122">
        <f t="shared" si="57"/>
        <v>0</v>
      </c>
      <c r="DD78" s="122">
        <f t="shared" si="58"/>
        <v>150</v>
      </c>
      <c r="DF78" s="123">
        <f t="shared" si="59"/>
        <v>0</v>
      </c>
      <c r="DG78" s="123">
        <f t="shared" si="60"/>
        <v>15</v>
      </c>
      <c r="DH78" s="123">
        <f t="shared" si="61"/>
        <v>0</v>
      </c>
      <c r="DI78" s="123">
        <f t="shared" si="62"/>
        <v>0</v>
      </c>
      <c r="DJ78" s="123">
        <f t="shared" si="63"/>
        <v>-15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</v>
      </c>
      <c r="G83" s="124">
        <v>-9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</v>
      </c>
      <c r="AF83" s="124">
        <v>0</v>
      </c>
      <c r="AG83" s="124">
        <v>0</v>
      </c>
      <c r="AH83" s="124">
        <v>0</v>
      </c>
      <c r="AI83" s="124">
        <v>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90</v>
      </c>
      <c r="DF83" s="123">
        <f t="shared" si="59"/>
        <v>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</v>
      </c>
      <c r="G84" s="124">
        <v>-5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</v>
      </c>
      <c r="AF84" s="124">
        <v>0</v>
      </c>
      <c r="AG84" s="124">
        <v>0</v>
      </c>
      <c r="AH84" s="124">
        <v>0</v>
      </c>
      <c r="AI84" s="124">
        <v>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50</v>
      </c>
      <c r="DF84" s="123">
        <f t="shared" si="59"/>
        <v>5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-16</v>
      </c>
      <c r="G85" s="124">
        <v>-16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16</v>
      </c>
      <c r="AF85" s="124">
        <v>0</v>
      </c>
      <c r="AG85" s="124">
        <v>0</v>
      </c>
      <c r="AH85" s="124">
        <v>0</v>
      </c>
      <c r="AI85" s="124">
        <v>16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160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160</v>
      </c>
      <c r="DF85" s="123">
        <f t="shared" si="59"/>
        <v>16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-25</v>
      </c>
      <c r="G86" s="124">
        <v>-25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25</v>
      </c>
      <c r="AF86" s="124">
        <v>0</v>
      </c>
      <c r="AG86" s="124">
        <v>0</v>
      </c>
      <c r="AH86" s="124">
        <v>0</v>
      </c>
      <c r="AI86" s="124">
        <v>25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250</v>
      </c>
      <c r="DF86" s="123">
        <f t="shared" si="59"/>
        <v>25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-3.387</v>
      </c>
      <c r="D87" s="124">
        <v>0</v>
      </c>
      <c r="E87" s="124">
        <v>0</v>
      </c>
      <c r="F87" s="124">
        <v>-4.6130000000000004</v>
      </c>
      <c r="G87" s="124">
        <v>-8</v>
      </c>
      <c r="H87" s="118"/>
      <c r="I87" s="33">
        <v>85</v>
      </c>
      <c r="J87" s="124">
        <v>3.387</v>
      </c>
      <c r="K87" s="124">
        <v>0</v>
      </c>
      <c r="L87" s="124">
        <v>0</v>
      </c>
      <c r="M87" s="124">
        <v>0</v>
      </c>
      <c r="N87" s="124">
        <v>3.387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4.6130000000000004</v>
      </c>
      <c r="AF87" s="124">
        <v>0</v>
      </c>
      <c r="AG87" s="124">
        <v>0</v>
      </c>
      <c r="AH87" s="124">
        <v>0</v>
      </c>
      <c r="AI87" s="124">
        <v>4.6130000000000004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3.387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-3.387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4.6130000000000004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-4.6130000000000004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33.869999999999997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33.869999999999997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46.13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46.13</v>
      </c>
      <c r="DF87" s="123">
        <f t="shared" si="59"/>
        <v>8</v>
      </c>
      <c r="DG87" s="123">
        <f t="shared" si="60"/>
        <v>-3.387</v>
      </c>
      <c r="DH87" s="123">
        <f t="shared" si="61"/>
        <v>0</v>
      </c>
      <c r="DI87" s="123">
        <f t="shared" si="62"/>
        <v>0</v>
      </c>
      <c r="DJ87" s="123">
        <f t="shared" si="63"/>
        <v>-4.6130000000000004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-11</v>
      </c>
      <c r="D95" s="124">
        <v>0</v>
      </c>
      <c r="E95" s="124">
        <v>0</v>
      </c>
      <c r="F95" s="124">
        <v>0</v>
      </c>
      <c r="G95" s="124">
        <v>-11</v>
      </c>
      <c r="H95" s="118"/>
      <c r="I95" s="33">
        <v>93</v>
      </c>
      <c r="J95" s="124">
        <v>11</v>
      </c>
      <c r="K95" s="124">
        <v>0</v>
      </c>
      <c r="L95" s="124">
        <v>0</v>
      </c>
      <c r="M95" s="124">
        <v>0</v>
      </c>
      <c r="N95" s="124">
        <v>11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11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-11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110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110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11</v>
      </c>
      <c r="DG95" s="123">
        <f t="shared" si="60"/>
        <v>-11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5.3467499999999999E-3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-5.3467499999999999E-3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1.890325E-2</v>
      </c>
      <c r="BQ99" s="129">
        <f t="shared" ref="BQ99:BT99" si="68">SUM(BQ3:BQ98)/4000</f>
        <v>8.7500000000000008E-3</v>
      </c>
      <c r="BR99" s="129">
        <f t="shared" si="68"/>
        <v>0</v>
      </c>
      <c r="BS99" s="129">
        <f t="shared" si="68"/>
        <v>0</v>
      </c>
      <c r="BT99" s="129">
        <f t="shared" si="68"/>
        <v>-2.7653250000000001E-2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5.3467499999999999E-3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5.3467499999999999E-3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1.890325E-2</v>
      </c>
      <c r="DA99" s="131">
        <f t="shared" ref="DA99:DD99" si="73">SUM(DA3:DA98)/40000</f>
        <v>8.7500000000000008E-3</v>
      </c>
      <c r="DB99" s="131">
        <f t="shared" si="73"/>
        <v>0</v>
      </c>
      <c r="DC99" s="131">
        <f t="shared" si="73"/>
        <v>0</v>
      </c>
      <c r="DD99" s="131">
        <f t="shared" si="73"/>
        <v>2.7653250000000004E-2</v>
      </c>
      <c r="DE99" s="128"/>
      <c r="DF99" s="123">
        <f t="shared" si="59"/>
        <v>2.4250000000000001E-2</v>
      </c>
      <c r="DG99" s="123">
        <f t="shared" si="60"/>
        <v>3.4032500000000009E-3</v>
      </c>
      <c r="DH99" s="123">
        <f t="shared" si="61"/>
        <v>0</v>
      </c>
      <c r="DI99" s="123">
        <f t="shared" si="62"/>
        <v>0</v>
      </c>
      <c r="DJ99" s="123">
        <f t="shared" si="63"/>
        <v>-2.7653250000000001E-2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44843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531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3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3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4.1400000000000006</v>
      </c>
      <c r="Q5" s="81">
        <f t="shared" si="9"/>
        <v>4.1400000000000006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2.64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3.74</v>
      </c>
      <c r="Q6" s="81">
        <f t="shared" si="9"/>
        <v>3.74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2.2400000000000002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1.99</v>
      </c>
      <c r="Q7" s="81">
        <f t="shared" si="9"/>
        <v>1.99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0.49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1.82</v>
      </c>
      <c r="Q8" s="81">
        <f t="shared" si="9"/>
        <v>1.82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0.32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1.87</v>
      </c>
      <c r="Q9" s="81">
        <f t="shared" si="9"/>
        <v>1.87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0.37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1.9</v>
      </c>
      <c r="Q10" s="81">
        <f t="shared" si="9"/>
        <v>1.9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0.4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1.5</v>
      </c>
      <c r="Q11" s="81">
        <f t="shared" si="9"/>
        <v>1.5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1.72</v>
      </c>
      <c r="Q12" s="81">
        <f t="shared" si="9"/>
        <v>1.72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0.22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1.54</v>
      </c>
      <c r="Q13" s="81">
        <f t="shared" si="9"/>
        <v>1.54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0.04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1.6400000000000001</v>
      </c>
      <c r="Q14" s="81">
        <f t="shared" si="9"/>
        <v>1.6400000000000001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0.14000000000000001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1.5</v>
      </c>
      <c r="Q15" s="81">
        <f t="shared" si="9"/>
        <v>1.5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1.58</v>
      </c>
      <c r="Q16" s="81">
        <f t="shared" si="9"/>
        <v>1.58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0.08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1.76</v>
      </c>
      <c r="Q17" s="81">
        <f t="shared" si="9"/>
        <v>1.76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0.26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1.62</v>
      </c>
      <c r="Q18" s="81">
        <f t="shared" si="9"/>
        <v>1.62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0.12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1.67</v>
      </c>
      <c r="Q19" s="81">
        <f t="shared" si="9"/>
        <v>1.67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0.17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1.5</v>
      </c>
      <c r="Q20" s="81">
        <f t="shared" si="9"/>
        <v>1.5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1.61</v>
      </c>
      <c r="Q21" s="81">
        <f t="shared" si="9"/>
        <v>1.61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0.11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1.93</v>
      </c>
      <c r="Q22" s="81">
        <f t="shared" si="9"/>
        <v>1.93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0.43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3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3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3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3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3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3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3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3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3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3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3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3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3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3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3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3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1.5</v>
      </c>
      <c r="Q39" s="81">
        <f t="shared" si="9"/>
        <v>1.5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1.5</v>
      </c>
      <c r="Q40" s="81">
        <f t="shared" si="9"/>
        <v>1.5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1.5</v>
      </c>
      <c r="Q41" s="81">
        <f t="shared" si="9"/>
        <v>1.5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1.5</v>
      </c>
      <c r="Q42" s="81">
        <f t="shared" si="9"/>
        <v>1.5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1.5</v>
      </c>
      <c r="Q43" s="81">
        <f t="shared" si="9"/>
        <v>1.5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1.5</v>
      </c>
      <c r="Q44" s="81">
        <f t="shared" si="9"/>
        <v>1.5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1.5</v>
      </c>
      <c r="Q45" s="81">
        <f t="shared" si="9"/>
        <v>1.5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1.5</v>
      </c>
      <c r="Q46" s="81">
        <f t="shared" si="9"/>
        <v>1.5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1.5</v>
      </c>
      <c r="Q47" s="81">
        <f t="shared" si="9"/>
        <v>1.5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1.5</v>
      </c>
      <c r="Q48" s="81">
        <f t="shared" si="9"/>
        <v>1.5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1.5</v>
      </c>
      <c r="Q49" s="81">
        <f t="shared" si="9"/>
        <v>1.5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1.5</v>
      </c>
      <c r="Q50" s="81">
        <f t="shared" si="9"/>
        <v>1.5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1.5</v>
      </c>
      <c r="Q51" s="81">
        <f t="shared" si="9"/>
        <v>1.5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1.5</v>
      </c>
      <c r="Q52" s="81">
        <f t="shared" si="9"/>
        <v>1.5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1.5</v>
      </c>
      <c r="Q53" s="81">
        <f t="shared" si="9"/>
        <v>1.5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1.5</v>
      </c>
      <c r="Q54" s="81">
        <f t="shared" si="9"/>
        <v>1.5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1.5</v>
      </c>
      <c r="Q55" s="81">
        <f t="shared" si="9"/>
        <v>1.5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1.5</v>
      </c>
      <c r="Q56" s="81">
        <f t="shared" si="9"/>
        <v>1.5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1.5</v>
      </c>
      <c r="Q57" s="81">
        <f t="shared" si="9"/>
        <v>1.5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1.5</v>
      </c>
      <c r="Q58" s="81">
        <f t="shared" si="9"/>
        <v>1.5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1.5</v>
      </c>
      <c r="Q59" s="81">
        <f t="shared" si="9"/>
        <v>1.5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1.5</v>
      </c>
      <c r="Q60" s="81">
        <f t="shared" si="9"/>
        <v>1.5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1.5</v>
      </c>
      <c r="Q61" s="81">
        <f t="shared" si="9"/>
        <v>1.5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1.5</v>
      </c>
      <c r="Q62" s="81">
        <f t="shared" si="9"/>
        <v>1.5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1.5</v>
      </c>
      <c r="Q63" s="81">
        <f t="shared" si="9"/>
        <v>1.5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1.5</v>
      </c>
      <c r="Q64" s="81">
        <f t="shared" si="9"/>
        <v>1.5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1.5</v>
      </c>
      <c r="Q65" s="81">
        <f t="shared" si="9"/>
        <v>1.5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1.5</v>
      </c>
      <c r="Q66" s="81">
        <f t="shared" si="9"/>
        <v>1.5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1.5</v>
      </c>
      <c r="Q67" s="81">
        <f t="shared" si="9"/>
        <v>1.5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1.5</v>
      </c>
      <c r="Q68" s="81">
        <f t="shared" ref="Q68:Q98" si="25">O68+P68</f>
        <v>1.5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1.5</v>
      </c>
      <c r="Q69" s="81">
        <f t="shared" si="25"/>
        <v>1.5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1.5</v>
      </c>
      <c r="Q70" s="81">
        <f t="shared" si="25"/>
        <v>1.5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1.5</v>
      </c>
      <c r="Q71" s="81">
        <f t="shared" si="25"/>
        <v>1.5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4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1.5</v>
      </c>
      <c r="Q73" s="81">
        <f t="shared" si="25"/>
        <v>1.5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4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7.5</v>
      </c>
      <c r="Q75" s="81">
        <f t="shared" si="25"/>
        <v>7.5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6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7.5</v>
      </c>
      <c r="Q76" s="81">
        <f t="shared" si="25"/>
        <v>7.5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6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7.5</v>
      </c>
      <c r="Q77" s="81">
        <f t="shared" si="25"/>
        <v>7.5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6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7.5</v>
      </c>
      <c r="Q78" s="81">
        <f t="shared" si="25"/>
        <v>7.5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6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7.5</v>
      </c>
      <c r="Q79" s="81">
        <f t="shared" si="25"/>
        <v>7.5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6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7.5</v>
      </c>
      <c r="Q80" s="81">
        <f t="shared" si="25"/>
        <v>7.5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6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7.5</v>
      </c>
      <c r="Q81" s="81">
        <f t="shared" si="25"/>
        <v>7.5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6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7.5</v>
      </c>
      <c r="Q82" s="81">
        <f t="shared" si="25"/>
        <v>7.5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6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7.5</v>
      </c>
      <c r="Q83" s="81">
        <f t="shared" si="25"/>
        <v>7.5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6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7.5</v>
      </c>
      <c r="Q84" s="81">
        <f t="shared" si="25"/>
        <v>7.5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6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7.5</v>
      </c>
      <c r="Q85" s="81">
        <f t="shared" si="25"/>
        <v>7.5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6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7.5</v>
      </c>
      <c r="Q86" s="81">
        <f t="shared" si="25"/>
        <v>7.5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6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4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4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4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4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4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4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2.2999999999999998</v>
      </c>
      <c r="Q93" s="81">
        <f t="shared" si="25"/>
        <v>2.2999999999999998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0.8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3.9</v>
      </c>
      <c r="Q94" s="81">
        <f t="shared" si="25"/>
        <v>3.9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2.4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1.5</v>
      </c>
      <c r="Q95" s="81">
        <f t="shared" si="25"/>
        <v>1.5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1.5</v>
      </c>
      <c r="Q96" s="81">
        <f t="shared" si="25"/>
        <v>1.5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2.48</v>
      </c>
      <c r="Q97" s="81">
        <f t="shared" si="25"/>
        <v>2.48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0.98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1.5</v>
      </c>
      <c r="Q98" s="81">
        <f t="shared" si="25"/>
        <v>1.5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7.8552499999999997E-2</v>
      </c>
      <c r="Q99" s="85">
        <f t="shared" si="27"/>
        <v>7.8552499999999997E-2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4.25525E-2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44843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17.128</v>
      </c>
      <c r="C3" s="22">
        <f>B3</f>
        <v>17.128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7.1612168</v>
      </c>
      <c r="K3" s="23">
        <v>4.0935919999999992</v>
      </c>
      <c r="L3" s="23">
        <v>0</v>
      </c>
      <c r="M3" s="23">
        <v>0.87181519999999979</v>
      </c>
      <c r="N3" s="23">
        <v>5.0013759999999987</v>
      </c>
      <c r="O3" s="23">
        <f t="shared" ref="O3" si="0">$C3*I3/$I3</f>
        <v>17.128</v>
      </c>
      <c r="P3" s="24"/>
      <c r="Q3" s="81">
        <f>O3+P3</f>
        <v>17.128</v>
      </c>
      <c r="S3" s="78">
        <f t="shared" ref="S3:S66" si="1">J3</f>
        <v>7.1612168</v>
      </c>
      <c r="T3" s="78">
        <f t="shared" ref="T3:T66" si="2">K3</f>
        <v>4.0935919999999992</v>
      </c>
      <c r="U3" s="78">
        <f t="shared" ref="U3:U66" si="3">L3</f>
        <v>0</v>
      </c>
      <c r="V3" s="78">
        <f t="shared" ref="V3:V66" si="4">M3</f>
        <v>0.87181519999999979</v>
      </c>
      <c r="W3" s="78">
        <f t="shared" ref="W3:W66" si="5">N3</f>
        <v>5.0013759999999987</v>
      </c>
    </row>
    <row r="4" spans="1:23">
      <c r="A4" s="8" t="s">
        <v>46</v>
      </c>
      <c r="B4" s="22">
        <v>16.552</v>
      </c>
      <c r="C4" s="22">
        <f t="shared" ref="C4:C67" si="6">B4</f>
        <v>16.552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6.9203911999999992</v>
      </c>
      <c r="K4" s="23">
        <v>3.9559279999999988</v>
      </c>
      <c r="L4" s="23">
        <v>0</v>
      </c>
      <c r="M4" s="23">
        <v>0.84249679999999982</v>
      </c>
      <c r="N4" s="23">
        <v>4.8331839999999993</v>
      </c>
      <c r="O4" s="23">
        <f t="shared" ref="O4:O67" si="8">$C4*I4/$I4</f>
        <v>16.552</v>
      </c>
      <c r="P4" s="24"/>
      <c r="Q4" s="81">
        <f t="shared" ref="Q4:Q67" si="9">O4+P4</f>
        <v>16.552</v>
      </c>
      <c r="S4" s="78">
        <f t="shared" si="1"/>
        <v>6.9203911999999992</v>
      </c>
      <c r="T4" s="78">
        <f t="shared" si="2"/>
        <v>3.9559279999999988</v>
      </c>
      <c r="U4" s="78">
        <f t="shared" si="3"/>
        <v>0</v>
      </c>
      <c r="V4" s="78">
        <f t="shared" si="4"/>
        <v>0.84249679999999982</v>
      </c>
      <c r="W4" s="78">
        <f t="shared" si="5"/>
        <v>4.8331839999999993</v>
      </c>
    </row>
    <row r="5" spans="1:23">
      <c r="A5" s="8" t="s">
        <v>47</v>
      </c>
      <c r="B5" s="22">
        <v>17.911999999999999</v>
      </c>
      <c r="C5" s="22">
        <f t="shared" si="6"/>
        <v>17.911999999999999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7.4890071999999988</v>
      </c>
      <c r="K5" s="23">
        <v>4.2809679999999988</v>
      </c>
      <c r="L5" s="23">
        <v>0</v>
      </c>
      <c r="M5" s="23">
        <v>0.91172079999999978</v>
      </c>
      <c r="N5" s="23">
        <v>5.2303039999999994</v>
      </c>
      <c r="O5" s="23">
        <f t="shared" si="8"/>
        <v>17.911999999999999</v>
      </c>
      <c r="P5" s="24"/>
      <c r="Q5" s="81">
        <f t="shared" si="9"/>
        <v>17.911999999999999</v>
      </c>
      <c r="S5" s="78">
        <f t="shared" si="1"/>
        <v>7.4890071999999988</v>
      </c>
      <c r="T5" s="78">
        <f t="shared" si="2"/>
        <v>4.2809679999999988</v>
      </c>
      <c r="U5" s="78">
        <f t="shared" si="3"/>
        <v>0</v>
      </c>
      <c r="V5" s="78">
        <f t="shared" si="4"/>
        <v>0.91172079999999978</v>
      </c>
      <c r="W5" s="78">
        <f t="shared" si="5"/>
        <v>5.2303039999999994</v>
      </c>
    </row>
    <row r="6" spans="1:23">
      <c r="A6" s="8" t="s">
        <v>48</v>
      </c>
      <c r="B6" s="22">
        <v>18.527999999999999</v>
      </c>
      <c r="C6" s="22">
        <f t="shared" si="6"/>
        <v>18.527999999999999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7.7465567999999987</v>
      </c>
      <c r="K6" s="23">
        <v>4.4281919999999992</v>
      </c>
      <c r="L6" s="23">
        <v>0</v>
      </c>
      <c r="M6" s="23">
        <v>0.94307519999999978</v>
      </c>
      <c r="N6" s="23">
        <v>5.4101759999999981</v>
      </c>
      <c r="O6" s="23">
        <f t="shared" si="8"/>
        <v>18.527999999999999</v>
      </c>
      <c r="P6" s="24"/>
      <c r="Q6" s="81">
        <f t="shared" si="9"/>
        <v>18.527999999999999</v>
      </c>
      <c r="S6" s="78">
        <f t="shared" si="1"/>
        <v>7.7465567999999987</v>
      </c>
      <c r="T6" s="78">
        <f t="shared" si="2"/>
        <v>4.4281919999999992</v>
      </c>
      <c r="U6" s="78">
        <f t="shared" si="3"/>
        <v>0</v>
      </c>
      <c r="V6" s="78">
        <f t="shared" si="4"/>
        <v>0.94307519999999978</v>
      </c>
      <c r="W6" s="78">
        <f t="shared" si="5"/>
        <v>5.4101759999999981</v>
      </c>
    </row>
    <row r="7" spans="1:23">
      <c r="A7" s="8" t="s">
        <v>49</v>
      </c>
      <c r="B7" s="22">
        <v>18.603999999999999</v>
      </c>
      <c r="C7" s="22">
        <f t="shared" si="6"/>
        <v>18.603999999999999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7.7783323999999991</v>
      </c>
      <c r="K7" s="23">
        <v>4.4463559999999989</v>
      </c>
      <c r="L7" s="23">
        <v>0</v>
      </c>
      <c r="M7" s="23">
        <v>0.94694359999999977</v>
      </c>
      <c r="N7" s="23">
        <v>5.4323679999999994</v>
      </c>
      <c r="O7" s="23">
        <f t="shared" si="8"/>
        <v>18.603999999999999</v>
      </c>
      <c r="P7" s="24"/>
      <c r="Q7" s="81">
        <f t="shared" si="9"/>
        <v>18.603999999999999</v>
      </c>
      <c r="S7" s="78">
        <f t="shared" si="1"/>
        <v>7.7783323999999991</v>
      </c>
      <c r="T7" s="78">
        <f t="shared" si="2"/>
        <v>4.4463559999999989</v>
      </c>
      <c r="U7" s="78">
        <f t="shared" si="3"/>
        <v>0</v>
      </c>
      <c r="V7" s="78">
        <f t="shared" si="4"/>
        <v>0.94694359999999977</v>
      </c>
      <c r="W7" s="78">
        <f t="shared" si="5"/>
        <v>5.4323679999999994</v>
      </c>
    </row>
    <row r="8" spans="1:23">
      <c r="A8" s="8" t="s">
        <v>50</v>
      </c>
      <c r="B8" s="22">
        <v>18.28</v>
      </c>
      <c r="C8" s="22">
        <f t="shared" si="6"/>
        <v>18.28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7.642868</v>
      </c>
      <c r="K8" s="23">
        <v>4.3689199999999992</v>
      </c>
      <c r="L8" s="23">
        <v>0</v>
      </c>
      <c r="M8" s="23">
        <v>0.93045199999999995</v>
      </c>
      <c r="N8" s="23">
        <v>5.3377600000000003</v>
      </c>
      <c r="O8" s="23">
        <f t="shared" si="8"/>
        <v>18.28</v>
      </c>
      <c r="P8" s="24"/>
      <c r="Q8" s="81">
        <f t="shared" si="9"/>
        <v>18.28</v>
      </c>
      <c r="S8" s="78">
        <f t="shared" si="1"/>
        <v>7.642868</v>
      </c>
      <c r="T8" s="78">
        <f t="shared" si="2"/>
        <v>4.3689199999999992</v>
      </c>
      <c r="U8" s="78">
        <f t="shared" si="3"/>
        <v>0</v>
      </c>
      <c r="V8" s="78">
        <f t="shared" si="4"/>
        <v>0.93045199999999995</v>
      </c>
      <c r="W8" s="78">
        <f t="shared" si="5"/>
        <v>5.3377600000000003</v>
      </c>
    </row>
    <row r="9" spans="1:23">
      <c r="A9" s="8" t="s">
        <v>51</v>
      </c>
      <c r="B9" s="22">
        <v>16.972000000000001</v>
      </c>
      <c r="C9" s="22">
        <f t="shared" si="6"/>
        <v>16.972000000000001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7.0959932000000006</v>
      </c>
      <c r="K9" s="23">
        <v>4.0563079999999996</v>
      </c>
      <c r="L9" s="23">
        <v>0</v>
      </c>
      <c r="M9" s="23">
        <v>0.86387479999999994</v>
      </c>
      <c r="N9" s="23">
        <v>4.9558239999999998</v>
      </c>
      <c r="O9" s="23">
        <f t="shared" si="8"/>
        <v>16.972000000000001</v>
      </c>
      <c r="P9" s="24"/>
      <c r="Q9" s="81">
        <f t="shared" si="9"/>
        <v>16.972000000000001</v>
      </c>
      <c r="S9" s="78">
        <f t="shared" si="1"/>
        <v>7.0959932000000006</v>
      </c>
      <c r="T9" s="78">
        <f t="shared" si="2"/>
        <v>4.0563079999999996</v>
      </c>
      <c r="U9" s="78">
        <f t="shared" si="3"/>
        <v>0</v>
      </c>
      <c r="V9" s="78">
        <f t="shared" si="4"/>
        <v>0.86387479999999994</v>
      </c>
      <c r="W9" s="78">
        <f t="shared" si="5"/>
        <v>4.9558239999999998</v>
      </c>
    </row>
    <row r="10" spans="1:23">
      <c r="A10" s="8" t="s">
        <v>52</v>
      </c>
      <c r="B10" s="22">
        <v>18.315999999999999</v>
      </c>
      <c r="C10" s="22">
        <f t="shared" si="6"/>
        <v>18.315999999999999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7.6579195999999987</v>
      </c>
      <c r="K10" s="23">
        <v>4.3775239999999993</v>
      </c>
      <c r="L10" s="23">
        <v>0</v>
      </c>
      <c r="M10" s="23">
        <v>0.93228439999999979</v>
      </c>
      <c r="N10" s="23">
        <v>5.3482719999999988</v>
      </c>
      <c r="O10" s="23">
        <f t="shared" si="8"/>
        <v>18.315999999999999</v>
      </c>
      <c r="P10" s="24"/>
      <c r="Q10" s="81">
        <f t="shared" si="9"/>
        <v>18.315999999999999</v>
      </c>
      <c r="S10" s="78">
        <f t="shared" si="1"/>
        <v>7.6579195999999987</v>
      </c>
      <c r="T10" s="78">
        <f t="shared" si="2"/>
        <v>4.3775239999999993</v>
      </c>
      <c r="U10" s="78">
        <f t="shared" si="3"/>
        <v>0</v>
      </c>
      <c r="V10" s="78">
        <f t="shared" si="4"/>
        <v>0.93228439999999979</v>
      </c>
      <c r="W10" s="78">
        <f t="shared" si="5"/>
        <v>5.3482719999999988</v>
      </c>
    </row>
    <row r="11" spans="1:23">
      <c r="A11" s="8" t="s">
        <v>53</v>
      </c>
      <c r="B11" s="22">
        <v>17.239999999999998</v>
      </c>
      <c r="C11" s="22">
        <f t="shared" si="6"/>
        <v>17.239999999999998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7.2080439999999992</v>
      </c>
      <c r="K11" s="23">
        <v>4.1203599999999989</v>
      </c>
      <c r="L11" s="23">
        <v>0</v>
      </c>
      <c r="M11" s="23">
        <v>0.87751599999999985</v>
      </c>
      <c r="N11" s="23">
        <v>5.0340799999999986</v>
      </c>
      <c r="O11" s="23">
        <f t="shared" si="8"/>
        <v>17.239999999999998</v>
      </c>
      <c r="P11" s="24"/>
      <c r="Q11" s="81">
        <f t="shared" si="9"/>
        <v>17.239999999999998</v>
      </c>
      <c r="S11" s="78">
        <f t="shared" si="1"/>
        <v>7.2080439999999992</v>
      </c>
      <c r="T11" s="78">
        <f t="shared" si="2"/>
        <v>4.1203599999999989</v>
      </c>
      <c r="U11" s="78">
        <f t="shared" si="3"/>
        <v>0</v>
      </c>
      <c r="V11" s="78">
        <f t="shared" si="4"/>
        <v>0.87751599999999985</v>
      </c>
      <c r="W11" s="78">
        <f t="shared" si="5"/>
        <v>5.0340799999999986</v>
      </c>
    </row>
    <row r="12" spans="1:23">
      <c r="A12" s="8" t="s">
        <v>54</v>
      </c>
      <c r="B12" s="22">
        <v>17.32</v>
      </c>
      <c r="C12" s="22">
        <f t="shared" si="6"/>
        <v>17.32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7.241492</v>
      </c>
      <c r="K12" s="23">
        <v>4.1394799999999989</v>
      </c>
      <c r="L12" s="23">
        <v>0</v>
      </c>
      <c r="M12" s="23">
        <v>0.88158799999999982</v>
      </c>
      <c r="N12" s="23">
        <v>5.0574399999999988</v>
      </c>
      <c r="O12" s="23">
        <f t="shared" si="8"/>
        <v>17.32</v>
      </c>
      <c r="P12" s="24"/>
      <c r="Q12" s="81">
        <f t="shared" si="9"/>
        <v>17.32</v>
      </c>
      <c r="S12" s="78">
        <f t="shared" si="1"/>
        <v>7.241492</v>
      </c>
      <c r="T12" s="78">
        <f t="shared" si="2"/>
        <v>4.1394799999999989</v>
      </c>
      <c r="U12" s="78">
        <f t="shared" si="3"/>
        <v>0</v>
      </c>
      <c r="V12" s="78">
        <f t="shared" si="4"/>
        <v>0.88158799999999982</v>
      </c>
      <c r="W12" s="78">
        <f t="shared" si="5"/>
        <v>5.0574399999999988</v>
      </c>
    </row>
    <row r="13" spans="1:23">
      <c r="A13" s="8" t="s">
        <v>55</v>
      </c>
      <c r="B13" s="22">
        <v>18.047999999999998</v>
      </c>
      <c r="C13" s="22">
        <f t="shared" si="6"/>
        <v>18.047999999999998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7.5458687999999983</v>
      </c>
      <c r="K13" s="23">
        <v>4.3134719999999991</v>
      </c>
      <c r="L13" s="23">
        <v>0</v>
      </c>
      <c r="M13" s="23">
        <v>0.91864319999999977</v>
      </c>
      <c r="N13" s="23">
        <v>5.2700159999999983</v>
      </c>
      <c r="O13" s="23">
        <f t="shared" si="8"/>
        <v>18.047999999999998</v>
      </c>
      <c r="P13" s="24"/>
      <c r="Q13" s="81">
        <f t="shared" si="9"/>
        <v>18.047999999999998</v>
      </c>
      <c r="S13" s="78">
        <f t="shared" si="1"/>
        <v>7.5458687999999983</v>
      </c>
      <c r="T13" s="78">
        <f t="shared" si="2"/>
        <v>4.3134719999999991</v>
      </c>
      <c r="U13" s="78">
        <f t="shared" si="3"/>
        <v>0</v>
      </c>
      <c r="V13" s="78">
        <f t="shared" si="4"/>
        <v>0.91864319999999977</v>
      </c>
      <c r="W13" s="78">
        <f t="shared" si="5"/>
        <v>5.2700159999999983</v>
      </c>
    </row>
    <row r="14" spans="1:23">
      <c r="A14" s="8" t="s">
        <v>56</v>
      </c>
      <c r="B14" s="22">
        <v>18.872</v>
      </c>
      <c r="C14" s="22">
        <f t="shared" si="6"/>
        <v>18.872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7.8903831999999987</v>
      </c>
      <c r="K14" s="23">
        <v>4.5104079999999991</v>
      </c>
      <c r="L14" s="23">
        <v>0</v>
      </c>
      <c r="M14" s="23">
        <v>0.96058479999999991</v>
      </c>
      <c r="N14" s="23">
        <v>5.5106239999999991</v>
      </c>
      <c r="O14" s="23">
        <f t="shared" si="8"/>
        <v>18.872</v>
      </c>
      <c r="P14" s="24"/>
      <c r="Q14" s="81">
        <f t="shared" si="9"/>
        <v>18.872</v>
      </c>
      <c r="S14" s="78">
        <f t="shared" si="1"/>
        <v>7.8903831999999987</v>
      </c>
      <c r="T14" s="78">
        <f t="shared" si="2"/>
        <v>4.5104079999999991</v>
      </c>
      <c r="U14" s="78">
        <f t="shared" si="3"/>
        <v>0</v>
      </c>
      <c r="V14" s="78">
        <f t="shared" si="4"/>
        <v>0.96058479999999991</v>
      </c>
      <c r="W14" s="78">
        <f t="shared" si="5"/>
        <v>5.5106239999999991</v>
      </c>
    </row>
    <row r="15" spans="1:23">
      <c r="A15" s="8" t="s">
        <v>57</v>
      </c>
      <c r="B15" s="22">
        <v>17.492000000000001</v>
      </c>
      <c r="C15" s="22">
        <f t="shared" si="6"/>
        <v>17.492000000000001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7.3134052000000001</v>
      </c>
      <c r="K15" s="23">
        <v>4.1805879999999993</v>
      </c>
      <c r="L15" s="23">
        <v>0</v>
      </c>
      <c r="M15" s="23">
        <v>0.89034279999999988</v>
      </c>
      <c r="N15" s="23">
        <v>5.1076639999999998</v>
      </c>
      <c r="O15" s="23">
        <f t="shared" si="8"/>
        <v>17.492000000000001</v>
      </c>
      <c r="P15" s="24"/>
      <c r="Q15" s="81">
        <f t="shared" si="9"/>
        <v>17.492000000000001</v>
      </c>
      <c r="S15" s="78">
        <f t="shared" si="1"/>
        <v>7.3134052000000001</v>
      </c>
      <c r="T15" s="78">
        <f t="shared" si="2"/>
        <v>4.1805879999999993</v>
      </c>
      <c r="U15" s="78">
        <f t="shared" si="3"/>
        <v>0</v>
      </c>
      <c r="V15" s="78">
        <f t="shared" si="4"/>
        <v>0.89034279999999988</v>
      </c>
      <c r="W15" s="78">
        <f t="shared" si="5"/>
        <v>5.1076639999999998</v>
      </c>
    </row>
    <row r="16" spans="1:23">
      <c r="A16" s="8" t="s">
        <v>58</v>
      </c>
      <c r="B16" s="22">
        <v>17.992000000000001</v>
      </c>
      <c r="C16" s="22">
        <f t="shared" si="6"/>
        <v>17.992000000000001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7.5224551999999996</v>
      </c>
      <c r="K16" s="23">
        <v>4.3000879999999997</v>
      </c>
      <c r="L16" s="23">
        <v>0</v>
      </c>
      <c r="M16" s="23">
        <v>0.91579279999999985</v>
      </c>
      <c r="N16" s="23">
        <v>5.2536639999999997</v>
      </c>
      <c r="O16" s="23">
        <f t="shared" si="8"/>
        <v>17.992000000000001</v>
      </c>
      <c r="P16" s="24"/>
      <c r="Q16" s="81">
        <f t="shared" si="9"/>
        <v>17.992000000000001</v>
      </c>
      <c r="S16" s="78">
        <f t="shared" si="1"/>
        <v>7.5224551999999996</v>
      </c>
      <c r="T16" s="78">
        <f t="shared" si="2"/>
        <v>4.3000879999999997</v>
      </c>
      <c r="U16" s="78">
        <f t="shared" si="3"/>
        <v>0</v>
      </c>
      <c r="V16" s="78">
        <f t="shared" si="4"/>
        <v>0.91579279999999985</v>
      </c>
      <c r="W16" s="78">
        <f t="shared" si="5"/>
        <v>5.2536639999999997</v>
      </c>
    </row>
    <row r="17" spans="1:23">
      <c r="A17" s="8" t="s">
        <v>59</v>
      </c>
      <c r="B17" s="22">
        <v>17.623999999999999</v>
      </c>
      <c r="C17" s="22">
        <f t="shared" si="6"/>
        <v>17.623999999999999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7.3685943999999983</v>
      </c>
      <c r="K17" s="23">
        <v>4.2121359999999983</v>
      </c>
      <c r="L17" s="23">
        <v>0</v>
      </c>
      <c r="M17" s="23">
        <v>0.89706159999999979</v>
      </c>
      <c r="N17" s="23">
        <v>5.1462079999999988</v>
      </c>
      <c r="O17" s="23">
        <f t="shared" si="8"/>
        <v>17.623999999999999</v>
      </c>
      <c r="P17" s="24"/>
      <c r="Q17" s="81">
        <f t="shared" si="9"/>
        <v>17.623999999999999</v>
      </c>
      <c r="S17" s="78">
        <f t="shared" si="1"/>
        <v>7.3685943999999983</v>
      </c>
      <c r="T17" s="78">
        <f t="shared" si="2"/>
        <v>4.2121359999999983</v>
      </c>
      <c r="U17" s="78">
        <f t="shared" si="3"/>
        <v>0</v>
      </c>
      <c r="V17" s="78">
        <f t="shared" si="4"/>
        <v>0.89706159999999979</v>
      </c>
      <c r="W17" s="78">
        <f t="shared" si="5"/>
        <v>5.1462079999999988</v>
      </c>
    </row>
    <row r="18" spans="1:23">
      <c r="A18" s="8" t="s">
        <v>60</v>
      </c>
      <c r="B18" s="22">
        <v>16.952000000000002</v>
      </c>
      <c r="C18" s="22">
        <f t="shared" si="6"/>
        <v>16.952000000000002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7.0876311999999997</v>
      </c>
      <c r="K18" s="23">
        <v>4.0515279999999994</v>
      </c>
      <c r="L18" s="23">
        <v>0</v>
      </c>
      <c r="M18" s="23">
        <v>0.86285679999999998</v>
      </c>
      <c r="N18" s="23">
        <v>4.9499839999999997</v>
      </c>
      <c r="O18" s="23">
        <f t="shared" si="8"/>
        <v>16.952000000000002</v>
      </c>
      <c r="P18" s="24"/>
      <c r="Q18" s="81">
        <f t="shared" si="9"/>
        <v>16.952000000000002</v>
      </c>
      <c r="S18" s="78">
        <f t="shared" si="1"/>
        <v>7.0876311999999997</v>
      </c>
      <c r="T18" s="78">
        <f t="shared" si="2"/>
        <v>4.0515279999999994</v>
      </c>
      <c r="U18" s="78">
        <f t="shared" si="3"/>
        <v>0</v>
      </c>
      <c r="V18" s="78">
        <f t="shared" si="4"/>
        <v>0.86285679999999998</v>
      </c>
      <c r="W18" s="78">
        <f t="shared" si="5"/>
        <v>4.9499839999999997</v>
      </c>
    </row>
    <row r="19" spans="1:23">
      <c r="A19" s="8" t="s">
        <v>61</v>
      </c>
      <c r="B19" s="22">
        <v>16.972000000000001</v>
      </c>
      <c r="C19" s="22">
        <f t="shared" si="6"/>
        <v>16.972000000000001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7.0959932000000006</v>
      </c>
      <c r="K19" s="23">
        <v>4.0563079999999996</v>
      </c>
      <c r="L19" s="23">
        <v>0</v>
      </c>
      <c r="M19" s="23">
        <v>0.86387479999999994</v>
      </c>
      <c r="N19" s="23">
        <v>4.9558239999999998</v>
      </c>
      <c r="O19" s="23">
        <f t="shared" si="8"/>
        <v>16.972000000000001</v>
      </c>
      <c r="P19" s="24"/>
      <c r="Q19" s="81">
        <f t="shared" si="9"/>
        <v>16.972000000000001</v>
      </c>
      <c r="S19" s="78">
        <f t="shared" si="1"/>
        <v>7.0959932000000006</v>
      </c>
      <c r="T19" s="78">
        <f t="shared" si="2"/>
        <v>4.0563079999999996</v>
      </c>
      <c r="U19" s="78">
        <f t="shared" si="3"/>
        <v>0</v>
      </c>
      <c r="V19" s="78">
        <f t="shared" si="4"/>
        <v>0.86387479999999994</v>
      </c>
      <c r="W19" s="78">
        <f t="shared" si="5"/>
        <v>4.9558239999999998</v>
      </c>
    </row>
    <row r="20" spans="1:23">
      <c r="A20" s="8" t="s">
        <v>62</v>
      </c>
      <c r="B20" s="22">
        <v>17.643999999999998</v>
      </c>
      <c r="C20" s="22">
        <f t="shared" si="6"/>
        <v>17.643999999999998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7.3769563999999992</v>
      </c>
      <c r="K20" s="23">
        <v>4.2169159999999986</v>
      </c>
      <c r="L20" s="23">
        <v>0</v>
      </c>
      <c r="M20" s="23">
        <v>0.89807959999999987</v>
      </c>
      <c r="N20" s="23">
        <v>5.1520479999999989</v>
      </c>
      <c r="O20" s="23">
        <f t="shared" si="8"/>
        <v>17.643999999999998</v>
      </c>
      <c r="P20" s="24"/>
      <c r="Q20" s="81">
        <f t="shared" si="9"/>
        <v>17.643999999999998</v>
      </c>
      <c r="S20" s="78">
        <f t="shared" si="1"/>
        <v>7.3769563999999992</v>
      </c>
      <c r="T20" s="78">
        <f t="shared" si="2"/>
        <v>4.2169159999999986</v>
      </c>
      <c r="U20" s="78">
        <f t="shared" si="3"/>
        <v>0</v>
      </c>
      <c r="V20" s="78">
        <f t="shared" si="4"/>
        <v>0.89807959999999987</v>
      </c>
      <c r="W20" s="78">
        <f t="shared" si="5"/>
        <v>5.1520479999999989</v>
      </c>
    </row>
    <row r="21" spans="1:23">
      <c r="A21" s="8" t="s">
        <v>63</v>
      </c>
      <c r="B21" s="22">
        <v>16.952000000000002</v>
      </c>
      <c r="C21" s="22">
        <f t="shared" si="6"/>
        <v>16.952000000000002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7.0876311999999997</v>
      </c>
      <c r="K21" s="23">
        <v>4.0515279999999994</v>
      </c>
      <c r="L21" s="23">
        <v>0</v>
      </c>
      <c r="M21" s="23">
        <v>0.86285679999999998</v>
      </c>
      <c r="N21" s="23">
        <v>4.9499839999999997</v>
      </c>
      <c r="O21" s="23">
        <f t="shared" si="8"/>
        <v>16.952000000000002</v>
      </c>
      <c r="P21" s="24"/>
      <c r="Q21" s="81">
        <f t="shared" si="9"/>
        <v>16.952000000000002</v>
      </c>
      <c r="S21" s="78">
        <f t="shared" si="1"/>
        <v>7.0876311999999997</v>
      </c>
      <c r="T21" s="78">
        <f t="shared" si="2"/>
        <v>4.0515279999999994</v>
      </c>
      <c r="U21" s="78">
        <f t="shared" si="3"/>
        <v>0</v>
      </c>
      <c r="V21" s="78">
        <f t="shared" si="4"/>
        <v>0.86285679999999998</v>
      </c>
      <c r="W21" s="78">
        <f t="shared" si="5"/>
        <v>4.9499839999999997</v>
      </c>
    </row>
    <row r="22" spans="1:23">
      <c r="A22" s="8" t="s">
        <v>64</v>
      </c>
      <c r="B22" s="22">
        <v>16.148</v>
      </c>
      <c r="C22" s="22">
        <f t="shared" si="6"/>
        <v>16.148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6.7514787999999992</v>
      </c>
      <c r="K22" s="23">
        <v>3.8593719999999991</v>
      </c>
      <c r="L22" s="23">
        <v>0</v>
      </c>
      <c r="M22" s="23">
        <v>0.82193319999999992</v>
      </c>
      <c r="N22" s="23">
        <v>4.715215999999999</v>
      </c>
      <c r="O22" s="23">
        <f t="shared" si="8"/>
        <v>16.148</v>
      </c>
      <c r="P22" s="24"/>
      <c r="Q22" s="81">
        <f t="shared" si="9"/>
        <v>16.148</v>
      </c>
      <c r="S22" s="78">
        <f t="shared" si="1"/>
        <v>6.7514787999999992</v>
      </c>
      <c r="T22" s="78">
        <f t="shared" si="2"/>
        <v>3.8593719999999991</v>
      </c>
      <c r="U22" s="78">
        <f t="shared" si="3"/>
        <v>0</v>
      </c>
      <c r="V22" s="78">
        <f t="shared" si="4"/>
        <v>0.82193319999999992</v>
      </c>
      <c r="W22" s="78">
        <f t="shared" si="5"/>
        <v>4.715215999999999</v>
      </c>
    </row>
    <row r="23" spans="1:23">
      <c r="A23" s="8" t="s">
        <v>65</v>
      </c>
      <c r="B23" s="22">
        <v>17.452000000000002</v>
      </c>
      <c r="C23" s="22">
        <f t="shared" si="6"/>
        <v>17.452000000000002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7.296681200000001</v>
      </c>
      <c r="K23" s="23">
        <v>4.1710279999999997</v>
      </c>
      <c r="L23" s="23">
        <v>0</v>
      </c>
      <c r="M23" s="23">
        <v>0.88830679999999984</v>
      </c>
      <c r="N23" s="23">
        <v>5.0959839999999996</v>
      </c>
      <c r="O23" s="23">
        <f t="shared" si="8"/>
        <v>17.452000000000002</v>
      </c>
      <c r="P23" s="24"/>
      <c r="Q23" s="81">
        <f t="shared" si="9"/>
        <v>17.452000000000002</v>
      </c>
      <c r="S23" s="78">
        <f t="shared" si="1"/>
        <v>7.296681200000001</v>
      </c>
      <c r="T23" s="78">
        <f t="shared" si="2"/>
        <v>4.1710279999999997</v>
      </c>
      <c r="U23" s="78">
        <f t="shared" si="3"/>
        <v>0</v>
      </c>
      <c r="V23" s="78">
        <f t="shared" si="4"/>
        <v>0.88830679999999984</v>
      </c>
      <c r="W23" s="78">
        <f t="shared" si="5"/>
        <v>5.0959839999999996</v>
      </c>
    </row>
    <row r="24" spans="1:23">
      <c r="A24" s="8" t="s">
        <v>66</v>
      </c>
      <c r="B24" s="22">
        <v>17.184000000000001</v>
      </c>
      <c r="C24" s="22">
        <f t="shared" si="6"/>
        <v>17.184000000000001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7.1846303999999996</v>
      </c>
      <c r="K24" s="23">
        <v>4.1069759999999995</v>
      </c>
      <c r="L24" s="23">
        <v>0</v>
      </c>
      <c r="M24" s="23">
        <v>0.87466559999999993</v>
      </c>
      <c r="N24" s="23">
        <v>5.0177279999999991</v>
      </c>
      <c r="O24" s="23">
        <f t="shared" si="8"/>
        <v>17.184000000000001</v>
      </c>
      <c r="P24" s="24"/>
      <c r="Q24" s="81">
        <f t="shared" si="9"/>
        <v>17.184000000000001</v>
      </c>
      <c r="S24" s="78">
        <f t="shared" si="1"/>
        <v>7.1846303999999996</v>
      </c>
      <c r="T24" s="78">
        <f t="shared" si="2"/>
        <v>4.1069759999999995</v>
      </c>
      <c r="U24" s="78">
        <f t="shared" si="3"/>
        <v>0</v>
      </c>
      <c r="V24" s="78">
        <f t="shared" si="4"/>
        <v>0.87466559999999993</v>
      </c>
      <c r="W24" s="78">
        <f t="shared" si="5"/>
        <v>5.0177279999999991</v>
      </c>
    </row>
    <row r="25" spans="1:23">
      <c r="A25" s="8" t="s">
        <v>67</v>
      </c>
      <c r="B25" s="22">
        <v>15.744</v>
      </c>
      <c r="C25" s="22">
        <f t="shared" si="6"/>
        <v>15.744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6.5825663999999993</v>
      </c>
      <c r="K25" s="23">
        <v>3.7628159999999991</v>
      </c>
      <c r="L25" s="23">
        <v>0</v>
      </c>
      <c r="M25" s="23">
        <v>0.8013695999999999</v>
      </c>
      <c r="N25" s="23">
        <v>4.5972479999999987</v>
      </c>
      <c r="O25" s="23">
        <f t="shared" si="8"/>
        <v>15.743999999999998</v>
      </c>
      <c r="P25" s="24"/>
      <c r="Q25" s="81">
        <f t="shared" si="9"/>
        <v>15.743999999999998</v>
      </c>
      <c r="S25" s="78">
        <f t="shared" si="1"/>
        <v>6.5825663999999993</v>
      </c>
      <c r="T25" s="78">
        <f t="shared" si="2"/>
        <v>3.7628159999999991</v>
      </c>
      <c r="U25" s="78">
        <f t="shared" si="3"/>
        <v>0</v>
      </c>
      <c r="V25" s="78">
        <f t="shared" si="4"/>
        <v>0.8013695999999999</v>
      </c>
      <c r="W25" s="78">
        <f t="shared" si="5"/>
        <v>4.5972479999999987</v>
      </c>
    </row>
    <row r="26" spans="1:23">
      <c r="A26" s="8" t="s">
        <v>68</v>
      </c>
      <c r="B26" s="22">
        <v>14.804</v>
      </c>
      <c r="C26" s="22">
        <f t="shared" si="6"/>
        <v>14.804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6.1895523999999993</v>
      </c>
      <c r="K26" s="23">
        <v>3.538155999999999</v>
      </c>
      <c r="L26" s="23">
        <v>0</v>
      </c>
      <c r="M26" s="23">
        <v>0.75352359999999996</v>
      </c>
      <c r="N26" s="23">
        <v>4.3227679999999991</v>
      </c>
      <c r="O26" s="23">
        <f t="shared" si="8"/>
        <v>14.804</v>
      </c>
      <c r="P26" s="24"/>
      <c r="Q26" s="81">
        <f t="shared" si="9"/>
        <v>14.804</v>
      </c>
      <c r="S26" s="78">
        <f t="shared" si="1"/>
        <v>6.1895523999999993</v>
      </c>
      <c r="T26" s="78">
        <f t="shared" si="2"/>
        <v>3.538155999999999</v>
      </c>
      <c r="U26" s="78">
        <f t="shared" si="3"/>
        <v>0</v>
      </c>
      <c r="V26" s="78">
        <f t="shared" si="4"/>
        <v>0.75352359999999996</v>
      </c>
      <c r="W26" s="78">
        <f t="shared" si="5"/>
        <v>4.3227679999999991</v>
      </c>
    </row>
    <row r="27" spans="1:23">
      <c r="A27" s="8" t="s">
        <v>69</v>
      </c>
      <c r="B27" s="22">
        <v>15.532</v>
      </c>
      <c r="C27" s="22">
        <f t="shared" si="6"/>
        <v>15.532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6.4939291999999993</v>
      </c>
      <c r="K27" s="23">
        <v>3.7121479999999991</v>
      </c>
      <c r="L27" s="23">
        <v>0</v>
      </c>
      <c r="M27" s="23">
        <v>0.79057879999999991</v>
      </c>
      <c r="N27" s="23">
        <v>4.5353439999999994</v>
      </c>
      <c r="O27" s="23">
        <f t="shared" si="8"/>
        <v>15.532</v>
      </c>
      <c r="P27" s="24"/>
      <c r="Q27" s="81">
        <f t="shared" si="9"/>
        <v>15.532</v>
      </c>
      <c r="S27" s="78">
        <f t="shared" si="1"/>
        <v>6.4939291999999993</v>
      </c>
      <c r="T27" s="78">
        <f t="shared" si="2"/>
        <v>3.7121479999999991</v>
      </c>
      <c r="U27" s="78">
        <f t="shared" si="3"/>
        <v>0</v>
      </c>
      <c r="V27" s="78">
        <f t="shared" si="4"/>
        <v>0.79057879999999991</v>
      </c>
      <c r="W27" s="78">
        <f t="shared" si="5"/>
        <v>4.5353439999999994</v>
      </c>
    </row>
    <row r="28" spans="1:23">
      <c r="A28" s="8" t="s">
        <v>70</v>
      </c>
      <c r="B28" s="22">
        <v>16.456</v>
      </c>
      <c r="C28" s="22">
        <f t="shared" si="6"/>
        <v>16.456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6.8802535999999987</v>
      </c>
      <c r="K28" s="23">
        <v>3.9329839999999989</v>
      </c>
      <c r="L28" s="23">
        <v>0</v>
      </c>
      <c r="M28" s="23">
        <v>0.83761039999999987</v>
      </c>
      <c r="N28" s="23">
        <v>4.8051519999999996</v>
      </c>
      <c r="O28" s="23">
        <f t="shared" si="8"/>
        <v>16.456</v>
      </c>
      <c r="P28" s="24"/>
      <c r="Q28" s="81">
        <f t="shared" si="9"/>
        <v>16.456</v>
      </c>
      <c r="S28" s="78">
        <f t="shared" si="1"/>
        <v>6.8802535999999987</v>
      </c>
      <c r="T28" s="78">
        <f t="shared" si="2"/>
        <v>3.9329839999999989</v>
      </c>
      <c r="U28" s="78">
        <f t="shared" si="3"/>
        <v>0</v>
      </c>
      <c r="V28" s="78">
        <f t="shared" si="4"/>
        <v>0.83761039999999987</v>
      </c>
      <c r="W28" s="78">
        <f t="shared" si="5"/>
        <v>4.8051519999999996</v>
      </c>
    </row>
    <row r="29" spans="1:23">
      <c r="A29" s="8" t="s">
        <v>71</v>
      </c>
      <c r="B29" s="22">
        <v>17.568000000000001</v>
      </c>
      <c r="C29" s="22">
        <f t="shared" si="6"/>
        <v>17.568000000000001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7.3451807999999996</v>
      </c>
      <c r="K29" s="23">
        <v>4.1987519999999998</v>
      </c>
      <c r="L29" s="23">
        <v>0</v>
      </c>
      <c r="M29" s="23">
        <v>0.89421119999999987</v>
      </c>
      <c r="N29" s="23">
        <v>5.1298559999999993</v>
      </c>
      <c r="O29" s="23">
        <f t="shared" si="8"/>
        <v>17.568000000000001</v>
      </c>
      <c r="P29" s="24"/>
      <c r="Q29" s="81">
        <f t="shared" si="9"/>
        <v>17.568000000000001</v>
      </c>
      <c r="S29" s="78">
        <f t="shared" si="1"/>
        <v>7.3451807999999996</v>
      </c>
      <c r="T29" s="78">
        <f t="shared" si="2"/>
        <v>4.1987519999999998</v>
      </c>
      <c r="U29" s="78">
        <f t="shared" si="3"/>
        <v>0</v>
      </c>
      <c r="V29" s="78">
        <f t="shared" si="4"/>
        <v>0.89421119999999987</v>
      </c>
      <c r="W29" s="78">
        <f t="shared" si="5"/>
        <v>5.1298559999999993</v>
      </c>
    </row>
    <row r="30" spans="1:23">
      <c r="A30" s="8" t="s">
        <v>72</v>
      </c>
      <c r="B30" s="22">
        <v>17.896000000000001</v>
      </c>
      <c r="C30" s="22">
        <f t="shared" si="6"/>
        <v>17.896000000000001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7.4823176</v>
      </c>
      <c r="K30" s="23">
        <v>4.2771439999999998</v>
      </c>
      <c r="L30" s="23">
        <v>0</v>
      </c>
      <c r="M30" s="23">
        <v>0.91090639999999989</v>
      </c>
      <c r="N30" s="23">
        <v>5.2256320000000001</v>
      </c>
      <c r="O30" s="23">
        <f t="shared" si="8"/>
        <v>17.896000000000001</v>
      </c>
      <c r="P30" s="24"/>
      <c r="Q30" s="81">
        <f t="shared" si="9"/>
        <v>17.896000000000001</v>
      </c>
      <c r="S30" s="78">
        <f t="shared" si="1"/>
        <v>7.4823176</v>
      </c>
      <c r="T30" s="78">
        <f t="shared" si="2"/>
        <v>4.2771439999999998</v>
      </c>
      <c r="U30" s="78">
        <f t="shared" si="3"/>
        <v>0</v>
      </c>
      <c r="V30" s="78">
        <f t="shared" si="4"/>
        <v>0.91090639999999989</v>
      </c>
      <c r="W30" s="78">
        <f t="shared" si="5"/>
        <v>5.2256320000000001</v>
      </c>
    </row>
    <row r="31" spans="1:23">
      <c r="A31" s="8" t="s">
        <v>73</v>
      </c>
      <c r="B31" s="22">
        <v>17.623999999999999</v>
      </c>
      <c r="C31" s="22">
        <f t="shared" si="6"/>
        <v>17.623999999999999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7.3685943999999983</v>
      </c>
      <c r="K31" s="23">
        <v>4.2121359999999983</v>
      </c>
      <c r="L31" s="23">
        <v>0</v>
      </c>
      <c r="M31" s="23">
        <v>0.89706159999999979</v>
      </c>
      <c r="N31" s="23">
        <v>5.1462079999999988</v>
      </c>
      <c r="O31" s="23">
        <f t="shared" si="8"/>
        <v>17.623999999999999</v>
      </c>
      <c r="P31" s="24"/>
      <c r="Q31" s="81">
        <f t="shared" si="9"/>
        <v>17.623999999999999</v>
      </c>
      <c r="S31" s="78">
        <f t="shared" si="1"/>
        <v>7.3685943999999983</v>
      </c>
      <c r="T31" s="78">
        <f t="shared" si="2"/>
        <v>4.2121359999999983</v>
      </c>
      <c r="U31" s="78">
        <f t="shared" si="3"/>
        <v>0</v>
      </c>
      <c r="V31" s="78">
        <f t="shared" si="4"/>
        <v>0.89706159999999979</v>
      </c>
      <c r="W31" s="78">
        <f t="shared" si="5"/>
        <v>5.1462079999999988</v>
      </c>
    </row>
    <row r="32" spans="1:23">
      <c r="A32" s="8" t="s">
        <v>74</v>
      </c>
      <c r="B32" s="22">
        <v>17.128</v>
      </c>
      <c r="C32" s="22">
        <f t="shared" si="6"/>
        <v>17.128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7.1612168</v>
      </c>
      <c r="K32" s="23">
        <v>4.0935919999999992</v>
      </c>
      <c r="L32" s="23">
        <v>0</v>
      </c>
      <c r="M32" s="23">
        <v>0.87181519999999979</v>
      </c>
      <c r="N32" s="23">
        <v>5.0013759999999987</v>
      </c>
      <c r="O32" s="23">
        <f t="shared" si="8"/>
        <v>17.128</v>
      </c>
      <c r="P32" s="24"/>
      <c r="Q32" s="81">
        <f t="shared" si="9"/>
        <v>17.128</v>
      </c>
      <c r="S32" s="78">
        <f t="shared" si="1"/>
        <v>7.1612168</v>
      </c>
      <c r="T32" s="78">
        <f t="shared" si="2"/>
        <v>4.0935919999999992</v>
      </c>
      <c r="U32" s="78">
        <f t="shared" si="3"/>
        <v>0</v>
      </c>
      <c r="V32" s="78">
        <f t="shared" si="4"/>
        <v>0.87181519999999979</v>
      </c>
      <c r="W32" s="78">
        <f t="shared" si="5"/>
        <v>5.0013759999999987</v>
      </c>
    </row>
    <row r="33" spans="1:23">
      <c r="A33" s="8" t="s">
        <v>75</v>
      </c>
      <c r="B33" s="22">
        <v>16.724</v>
      </c>
      <c r="C33" s="22">
        <f t="shared" si="6"/>
        <v>16.724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6.9923043999999992</v>
      </c>
      <c r="K33" s="23">
        <v>3.9970359999999996</v>
      </c>
      <c r="L33" s="23">
        <v>0</v>
      </c>
      <c r="M33" s="23">
        <v>0.85125159999999978</v>
      </c>
      <c r="N33" s="23">
        <v>4.8834079999999993</v>
      </c>
      <c r="O33" s="23">
        <f t="shared" si="8"/>
        <v>16.724</v>
      </c>
      <c r="P33" s="24"/>
      <c r="Q33" s="81">
        <f t="shared" si="9"/>
        <v>16.724</v>
      </c>
      <c r="S33" s="78">
        <f t="shared" si="1"/>
        <v>6.9923043999999992</v>
      </c>
      <c r="T33" s="78">
        <f t="shared" si="2"/>
        <v>3.9970359999999996</v>
      </c>
      <c r="U33" s="78">
        <f t="shared" si="3"/>
        <v>0</v>
      </c>
      <c r="V33" s="78">
        <f t="shared" si="4"/>
        <v>0.85125159999999978</v>
      </c>
      <c r="W33" s="78">
        <f t="shared" si="5"/>
        <v>4.8834079999999993</v>
      </c>
    </row>
    <row r="34" spans="1:23">
      <c r="A34" s="8" t="s">
        <v>76</v>
      </c>
      <c r="B34" s="22">
        <v>18.295999999999999</v>
      </c>
      <c r="C34" s="22">
        <f t="shared" si="6"/>
        <v>18.295999999999999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7.6495575999999996</v>
      </c>
      <c r="K34" s="23">
        <v>4.3727439999999991</v>
      </c>
      <c r="L34" s="23">
        <v>0</v>
      </c>
      <c r="M34" s="23">
        <v>0.93126639999999983</v>
      </c>
      <c r="N34" s="23">
        <v>5.3424319999999996</v>
      </c>
      <c r="O34" s="23">
        <f t="shared" si="8"/>
        <v>18.295999999999999</v>
      </c>
      <c r="P34" s="24"/>
      <c r="Q34" s="81">
        <f t="shared" si="9"/>
        <v>18.295999999999999</v>
      </c>
      <c r="S34" s="78">
        <f t="shared" si="1"/>
        <v>7.6495575999999996</v>
      </c>
      <c r="T34" s="78">
        <f t="shared" si="2"/>
        <v>4.3727439999999991</v>
      </c>
      <c r="U34" s="78">
        <f t="shared" si="3"/>
        <v>0</v>
      </c>
      <c r="V34" s="78">
        <f t="shared" si="4"/>
        <v>0.93126639999999983</v>
      </c>
      <c r="W34" s="78">
        <f t="shared" si="5"/>
        <v>5.3424319999999996</v>
      </c>
    </row>
    <row r="35" spans="1:23">
      <c r="A35" s="8" t="s">
        <v>77</v>
      </c>
      <c r="B35" s="22">
        <v>18.088000000000001</v>
      </c>
      <c r="C35" s="22">
        <f t="shared" si="6"/>
        <v>18.088000000000001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7.5625928</v>
      </c>
      <c r="K35" s="23">
        <v>4.3230319999999995</v>
      </c>
      <c r="L35" s="23">
        <v>0</v>
      </c>
      <c r="M35" s="23">
        <v>0.92067919999999992</v>
      </c>
      <c r="N35" s="23">
        <v>5.2816960000000002</v>
      </c>
      <c r="O35" s="23">
        <f t="shared" si="8"/>
        <v>18.088000000000001</v>
      </c>
      <c r="P35" s="24"/>
      <c r="Q35" s="81">
        <f t="shared" si="9"/>
        <v>18.088000000000001</v>
      </c>
      <c r="S35" s="78">
        <f t="shared" si="1"/>
        <v>7.5625928</v>
      </c>
      <c r="T35" s="78">
        <f t="shared" si="2"/>
        <v>4.3230319999999995</v>
      </c>
      <c r="U35" s="78">
        <f t="shared" si="3"/>
        <v>0</v>
      </c>
      <c r="V35" s="78">
        <f t="shared" si="4"/>
        <v>0.92067919999999992</v>
      </c>
      <c r="W35" s="78">
        <f t="shared" si="5"/>
        <v>5.2816960000000002</v>
      </c>
    </row>
    <row r="36" spans="1:23">
      <c r="A36" s="8" t="s">
        <v>78</v>
      </c>
      <c r="B36" s="22">
        <v>17.704000000000001</v>
      </c>
      <c r="C36" s="22">
        <f t="shared" si="6"/>
        <v>17.704000000000001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7.4020423999999991</v>
      </c>
      <c r="K36" s="23">
        <v>4.2312559999999992</v>
      </c>
      <c r="L36" s="23">
        <v>0</v>
      </c>
      <c r="M36" s="23">
        <v>0.90113359999999987</v>
      </c>
      <c r="N36" s="23">
        <v>5.1695679999999999</v>
      </c>
      <c r="O36" s="23">
        <f t="shared" si="8"/>
        <v>17.704000000000001</v>
      </c>
      <c r="P36" s="24"/>
      <c r="Q36" s="81">
        <f t="shared" si="9"/>
        <v>17.704000000000001</v>
      </c>
      <c r="S36" s="78">
        <f t="shared" si="1"/>
        <v>7.4020423999999991</v>
      </c>
      <c r="T36" s="78">
        <f t="shared" si="2"/>
        <v>4.2312559999999992</v>
      </c>
      <c r="U36" s="78">
        <f t="shared" si="3"/>
        <v>0</v>
      </c>
      <c r="V36" s="78">
        <f t="shared" si="4"/>
        <v>0.90113359999999987</v>
      </c>
      <c r="W36" s="78">
        <f t="shared" si="5"/>
        <v>5.1695679999999999</v>
      </c>
    </row>
    <row r="37" spans="1:23">
      <c r="A37" s="8" t="s">
        <v>79</v>
      </c>
      <c r="B37" s="22">
        <v>17.931999999999999</v>
      </c>
      <c r="C37" s="22">
        <f t="shared" si="6"/>
        <v>17.931999999999999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7.4973691999999987</v>
      </c>
      <c r="K37" s="23">
        <v>4.285747999999999</v>
      </c>
      <c r="L37" s="23">
        <v>0</v>
      </c>
      <c r="M37" s="23">
        <v>0.91273879999999974</v>
      </c>
      <c r="N37" s="23">
        <v>5.2361439999999986</v>
      </c>
      <c r="O37" s="23">
        <f t="shared" si="8"/>
        <v>17.931999999999999</v>
      </c>
      <c r="P37" s="24"/>
      <c r="Q37" s="81">
        <f t="shared" si="9"/>
        <v>17.931999999999999</v>
      </c>
      <c r="S37" s="78">
        <f t="shared" si="1"/>
        <v>7.4973691999999987</v>
      </c>
      <c r="T37" s="78">
        <f t="shared" si="2"/>
        <v>4.285747999999999</v>
      </c>
      <c r="U37" s="78">
        <f t="shared" si="3"/>
        <v>0</v>
      </c>
      <c r="V37" s="78">
        <f t="shared" si="4"/>
        <v>0.91273879999999974</v>
      </c>
      <c r="W37" s="78">
        <f t="shared" si="5"/>
        <v>5.2361439999999986</v>
      </c>
    </row>
    <row r="38" spans="1:23">
      <c r="A38" s="8" t="s">
        <v>80</v>
      </c>
      <c r="B38" s="22">
        <v>17.3</v>
      </c>
      <c r="C38" s="22">
        <f t="shared" si="6"/>
        <v>17.3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7.2331300000000001</v>
      </c>
      <c r="K38" s="23">
        <v>4.1346999999999987</v>
      </c>
      <c r="L38" s="23">
        <v>0</v>
      </c>
      <c r="M38" s="23">
        <v>0.88056999999999985</v>
      </c>
      <c r="N38" s="23">
        <v>5.0515999999999996</v>
      </c>
      <c r="O38" s="23">
        <f t="shared" si="8"/>
        <v>17.3</v>
      </c>
      <c r="P38" s="24"/>
      <c r="Q38" s="81">
        <f t="shared" si="9"/>
        <v>17.3</v>
      </c>
      <c r="S38" s="78">
        <f t="shared" si="1"/>
        <v>7.2331300000000001</v>
      </c>
      <c r="T38" s="78">
        <f t="shared" si="2"/>
        <v>4.1346999999999987</v>
      </c>
      <c r="U38" s="78">
        <f t="shared" si="3"/>
        <v>0</v>
      </c>
      <c r="V38" s="78">
        <f t="shared" si="4"/>
        <v>0.88056999999999985</v>
      </c>
      <c r="W38" s="78">
        <f t="shared" si="5"/>
        <v>5.0515999999999996</v>
      </c>
    </row>
    <row r="39" spans="1:23">
      <c r="A39" s="8" t="s">
        <v>81</v>
      </c>
      <c r="B39" s="22">
        <v>17.760000000000002</v>
      </c>
      <c r="C39" s="22">
        <f t="shared" si="6"/>
        <v>17.760000000000002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7.4254560000000005</v>
      </c>
      <c r="K39" s="23">
        <v>4.2446399999999995</v>
      </c>
      <c r="L39" s="23">
        <v>0</v>
      </c>
      <c r="M39" s="23">
        <v>0.90398400000000001</v>
      </c>
      <c r="N39" s="23">
        <v>5.1859199999999994</v>
      </c>
      <c r="O39" s="23">
        <f t="shared" si="8"/>
        <v>17.760000000000002</v>
      </c>
      <c r="P39" s="24"/>
      <c r="Q39" s="81">
        <f t="shared" si="9"/>
        <v>17.760000000000002</v>
      </c>
      <c r="S39" s="78">
        <f t="shared" si="1"/>
        <v>7.4254560000000005</v>
      </c>
      <c r="T39" s="78">
        <f t="shared" si="2"/>
        <v>4.2446399999999995</v>
      </c>
      <c r="U39" s="78">
        <f t="shared" si="3"/>
        <v>0</v>
      </c>
      <c r="V39" s="78">
        <f t="shared" si="4"/>
        <v>0.90398400000000001</v>
      </c>
      <c r="W39" s="78">
        <f t="shared" si="5"/>
        <v>5.1859199999999994</v>
      </c>
    </row>
    <row r="40" spans="1:23">
      <c r="A40" s="8" t="s">
        <v>82</v>
      </c>
      <c r="B40" s="22">
        <v>17.931999999999999</v>
      </c>
      <c r="C40" s="22">
        <f t="shared" si="6"/>
        <v>17.931999999999999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7.4973691999999987</v>
      </c>
      <c r="K40" s="23">
        <v>4.285747999999999</v>
      </c>
      <c r="L40" s="23">
        <v>0</v>
      </c>
      <c r="M40" s="23">
        <v>0.91273879999999974</v>
      </c>
      <c r="N40" s="23">
        <v>5.2361439999999986</v>
      </c>
      <c r="O40" s="23">
        <f t="shared" si="8"/>
        <v>17.931999999999999</v>
      </c>
      <c r="P40" s="24"/>
      <c r="Q40" s="81">
        <f t="shared" si="9"/>
        <v>17.931999999999999</v>
      </c>
      <c r="S40" s="78">
        <f t="shared" si="1"/>
        <v>7.4973691999999987</v>
      </c>
      <c r="T40" s="78">
        <f t="shared" si="2"/>
        <v>4.285747999999999</v>
      </c>
      <c r="U40" s="78">
        <f t="shared" si="3"/>
        <v>0</v>
      </c>
      <c r="V40" s="78">
        <f t="shared" si="4"/>
        <v>0.91273879999999974</v>
      </c>
      <c r="W40" s="78">
        <f t="shared" si="5"/>
        <v>5.2361439999999986</v>
      </c>
    </row>
    <row r="41" spans="1:23">
      <c r="A41" s="8" t="s">
        <v>83</v>
      </c>
      <c r="B41" s="22">
        <v>18.184000000000001</v>
      </c>
      <c r="C41" s="22">
        <f t="shared" si="6"/>
        <v>18.184000000000001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7.6027303999999996</v>
      </c>
      <c r="K41" s="23">
        <v>4.3459759999999994</v>
      </c>
      <c r="L41" s="23">
        <v>0</v>
      </c>
      <c r="M41" s="23">
        <v>0.92556559999999988</v>
      </c>
      <c r="N41" s="23">
        <v>5.3097279999999989</v>
      </c>
      <c r="O41" s="23">
        <f t="shared" si="8"/>
        <v>18.184000000000001</v>
      </c>
      <c r="P41" s="24"/>
      <c r="Q41" s="81">
        <f t="shared" si="9"/>
        <v>18.184000000000001</v>
      </c>
      <c r="S41" s="78">
        <f t="shared" si="1"/>
        <v>7.6027303999999996</v>
      </c>
      <c r="T41" s="78">
        <f t="shared" si="2"/>
        <v>4.3459759999999994</v>
      </c>
      <c r="U41" s="78">
        <f t="shared" si="3"/>
        <v>0</v>
      </c>
      <c r="V41" s="78">
        <f t="shared" si="4"/>
        <v>0.92556559999999988</v>
      </c>
      <c r="W41" s="78">
        <f t="shared" si="5"/>
        <v>5.3097279999999989</v>
      </c>
    </row>
    <row r="42" spans="1:23">
      <c r="A42" s="8" t="s">
        <v>84</v>
      </c>
      <c r="B42" s="22">
        <v>18.123999999999999</v>
      </c>
      <c r="C42" s="22">
        <f t="shared" si="6"/>
        <v>18.123999999999999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7.5776443999999996</v>
      </c>
      <c r="K42" s="23">
        <v>4.3316359999999987</v>
      </c>
      <c r="L42" s="23">
        <v>0</v>
      </c>
      <c r="M42" s="23">
        <v>0.92251159999999977</v>
      </c>
      <c r="N42" s="23">
        <v>5.2922079999999987</v>
      </c>
      <c r="O42" s="23">
        <f t="shared" si="8"/>
        <v>18.123999999999999</v>
      </c>
      <c r="P42" s="24"/>
      <c r="Q42" s="81">
        <f t="shared" si="9"/>
        <v>18.123999999999999</v>
      </c>
      <c r="S42" s="78">
        <f t="shared" si="1"/>
        <v>7.5776443999999996</v>
      </c>
      <c r="T42" s="78">
        <f t="shared" si="2"/>
        <v>4.3316359999999987</v>
      </c>
      <c r="U42" s="78">
        <f t="shared" si="3"/>
        <v>0</v>
      </c>
      <c r="V42" s="78">
        <f t="shared" si="4"/>
        <v>0.92251159999999977</v>
      </c>
      <c r="W42" s="78">
        <f t="shared" si="5"/>
        <v>5.2922079999999987</v>
      </c>
    </row>
    <row r="43" spans="1:23">
      <c r="A43" s="8" t="s">
        <v>85</v>
      </c>
      <c r="B43" s="22">
        <v>18.335999999999999</v>
      </c>
      <c r="C43" s="22">
        <f t="shared" si="6"/>
        <v>18.335999999999999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7.6662815999999987</v>
      </c>
      <c r="K43" s="23">
        <v>4.3823039999999986</v>
      </c>
      <c r="L43" s="23">
        <v>0</v>
      </c>
      <c r="M43" s="23">
        <v>0.93330239999999975</v>
      </c>
      <c r="N43" s="23">
        <v>5.354111999999998</v>
      </c>
      <c r="O43" s="23">
        <f t="shared" si="8"/>
        <v>18.335999999999999</v>
      </c>
      <c r="P43" s="24"/>
      <c r="Q43" s="81">
        <f t="shared" si="9"/>
        <v>18.335999999999999</v>
      </c>
      <c r="S43" s="78">
        <f t="shared" si="1"/>
        <v>7.6662815999999987</v>
      </c>
      <c r="T43" s="78">
        <f t="shared" si="2"/>
        <v>4.3823039999999986</v>
      </c>
      <c r="U43" s="78">
        <f t="shared" si="3"/>
        <v>0</v>
      </c>
      <c r="V43" s="78">
        <f t="shared" si="4"/>
        <v>0.93330239999999975</v>
      </c>
      <c r="W43" s="78">
        <f t="shared" si="5"/>
        <v>5.354111999999998</v>
      </c>
    </row>
    <row r="44" spans="1:23">
      <c r="A44" s="8" t="s">
        <v>86</v>
      </c>
      <c r="B44" s="22">
        <v>18.472000000000001</v>
      </c>
      <c r="C44" s="22">
        <f t="shared" si="6"/>
        <v>18.472000000000001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7.7231432</v>
      </c>
      <c r="K44" s="23">
        <v>4.414807999999999</v>
      </c>
      <c r="L44" s="23">
        <v>0</v>
      </c>
      <c r="M44" s="23">
        <v>0.94022479999999986</v>
      </c>
      <c r="N44" s="23">
        <v>5.3938240000000004</v>
      </c>
      <c r="O44" s="23">
        <f t="shared" si="8"/>
        <v>18.472000000000001</v>
      </c>
      <c r="P44" s="24"/>
      <c r="Q44" s="81">
        <f t="shared" si="9"/>
        <v>18.472000000000001</v>
      </c>
      <c r="S44" s="78">
        <f t="shared" si="1"/>
        <v>7.7231432</v>
      </c>
      <c r="T44" s="78">
        <f t="shared" si="2"/>
        <v>4.414807999999999</v>
      </c>
      <c r="U44" s="78">
        <f t="shared" si="3"/>
        <v>0</v>
      </c>
      <c r="V44" s="78">
        <f t="shared" si="4"/>
        <v>0.94022479999999986</v>
      </c>
      <c r="W44" s="78">
        <f t="shared" si="5"/>
        <v>5.3938240000000004</v>
      </c>
    </row>
    <row r="45" spans="1:23">
      <c r="A45" s="8" t="s">
        <v>87</v>
      </c>
      <c r="B45" s="22">
        <v>17.931999999999999</v>
      </c>
      <c r="C45" s="22">
        <f t="shared" si="6"/>
        <v>17.931999999999999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7.4973691999999987</v>
      </c>
      <c r="K45" s="23">
        <v>4.285747999999999</v>
      </c>
      <c r="L45" s="23">
        <v>0</v>
      </c>
      <c r="M45" s="23">
        <v>0.91273879999999974</v>
      </c>
      <c r="N45" s="23">
        <v>5.2361439999999986</v>
      </c>
      <c r="O45" s="23">
        <f t="shared" si="8"/>
        <v>17.931999999999999</v>
      </c>
      <c r="P45" s="24"/>
      <c r="Q45" s="81">
        <f t="shared" si="9"/>
        <v>17.931999999999999</v>
      </c>
      <c r="S45" s="78">
        <f t="shared" si="1"/>
        <v>7.4973691999999987</v>
      </c>
      <c r="T45" s="78">
        <f t="shared" si="2"/>
        <v>4.285747999999999</v>
      </c>
      <c r="U45" s="78">
        <f t="shared" si="3"/>
        <v>0</v>
      </c>
      <c r="V45" s="78">
        <f t="shared" si="4"/>
        <v>0.91273879999999974</v>
      </c>
      <c r="W45" s="78">
        <f t="shared" si="5"/>
        <v>5.2361439999999986</v>
      </c>
    </row>
    <row r="46" spans="1:23">
      <c r="A46" s="8" t="s">
        <v>88</v>
      </c>
      <c r="B46" s="22">
        <v>17.72</v>
      </c>
      <c r="C46" s="22">
        <f t="shared" si="6"/>
        <v>17.72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7.4087319999999988</v>
      </c>
      <c r="K46" s="23">
        <v>4.2350799999999991</v>
      </c>
      <c r="L46" s="23">
        <v>0</v>
      </c>
      <c r="M46" s="23">
        <v>0.90194799999999975</v>
      </c>
      <c r="N46" s="23">
        <v>5.1742399999999993</v>
      </c>
      <c r="O46" s="23">
        <f t="shared" si="8"/>
        <v>17.72</v>
      </c>
      <c r="P46" s="24"/>
      <c r="Q46" s="81">
        <f t="shared" si="9"/>
        <v>17.72</v>
      </c>
      <c r="S46" s="78">
        <f t="shared" si="1"/>
        <v>7.4087319999999988</v>
      </c>
      <c r="T46" s="78">
        <f t="shared" si="2"/>
        <v>4.2350799999999991</v>
      </c>
      <c r="U46" s="78">
        <f t="shared" si="3"/>
        <v>0</v>
      </c>
      <c r="V46" s="78">
        <f t="shared" si="4"/>
        <v>0.90194799999999975</v>
      </c>
      <c r="W46" s="78">
        <f t="shared" si="5"/>
        <v>5.1742399999999993</v>
      </c>
    </row>
    <row r="47" spans="1:23">
      <c r="A47" s="8" t="s">
        <v>89</v>
      </c>
      <c r="B47" s="22">
        <v>17.28</v>
      </c>
      <c r="C47" s="22">
        <f t="shared" si="6"/>
        <v>17.28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7.2247680000000001</v>
      </c>
      <c r="K47" s="23">
        <v>4.1299199999999994</v>
      </c>
      <c r="L47" s="23">
        <v>0</v>
      </c>
      <c r="M47" s="23">
        <v>0.87955199999999989</v>
      </c>
      <c r="N47" s="23">
        <v>5.0457599999999996</v>
      </c>
      <c r="O47" s="23">
        <f t="shared" si="8"/>
        <v>17.28</v>
      </c>
      <c r="P47" s="24"/>
      <c r="Q47" s="81">
        <f t="shared" si="9"/>
        <v>17.28</v>
      </c>
      <c r="S47" s="78">
        <f t="shared" si="1"/>
        <v>7.2247680000000001</v>
      </c>
      <c r="T47" s="78">
        <f t="shared" si="2"/>
        <v>4.1299199999999994</v>
      </c>
      <c r="U47" s="78">
        <f t="shared" si="3"/>
        <v>0</v>
      </c>
      <c r="V47" s="78">
        <f t="shared" si="4"/>
        <v>0.87955199999999989</v>
      </c>
      <c r="W47" s="78">
        <f t="shared" si="5"/>
        <v>5.0457599999999996</v>
      </c>
    </row>
    <row r="48" spans="1:23">
      <c r="A48" s="8" t="s">
        <v>90</v>
      </c>
      <c r="B48" s="22">
        <v>18.164000000000001</v>
      </c>
      <c r="C48" s="22">
        <f t="shared" si="6"/>
        <v>18.164000000000001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7.5943683999999996</v>
      </c>
      <c r="K48" s="23">
        <v>4.3411959999999992</v>
      </c>
      <c r="L48" s="23">
        <v>0</v>
      </c>
      <c r="M48" s="23">
        <v>0.92454759999999991</v>
      </c>
      <c r="N48" s="23">
        <v>5.3038879999999997</v>
      </c>
      <c r="O48" s="23">
        <f t="shared" si="8"/>
        <v>18.164000000000001</v>
      </c>
      <c r="P48" s="24"/>
      <c r="Q48" s="81">
        <f t="shared" si="9"/>
        <v>18.164000000000001</v>
      </c>
      <c r="S48" s="78">
        <f t="shared" si="1"/>
        <v>7.5943683999999996</v>
      </c>
      <c r="T48" s="78">
        <f t="shared" si="2"/>
        <v>4.3411959999999992</v>
      </c>
      <c r="U48" s="78">
        <f t="shared" si="3"/>
        <v>0</v>
      </c>
      <c r="V48" s="78">
        <f t="shared" si="4"/>
        <v>0.92454759999999991</v>
      </c>
      <c r="W48" s="78">
        <f t="shared" si="5"/>
        <v>5.3038879999999997</v>
      </c>
    </row>
    <row r="49" spans="1:23">
      <c r="A49" s="8" t="s">
        <v>91</v>
      </c>
      <c r="B49" s="22">
        <v>17.876000000000001</v>
      </c>
      <c r="C49" s="22">
        <f t="shared" si="6"/>
        <v>17.876000000000001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7.4739555999999991</v>
      </c>
      <c r="K49" s="23">
        <v>4.2723639999999996</v>
      </c>
      <c r="L49" s="23">
        <v>0</v>
      </c>
      <c r="M49" s="23">
        <v>0.90988839999999993</v>
      </c>
      <c r="N49" s="23">
        <v>5.2197919999999991</v>
      </c>
      <c r="O49" s="23">
        <f t="shared" si="8"/>
        <v>17.876000000000001</v>
      </c>
      <c r="P49" s="24"/>
      <c r="Q49" s="81">
        <f t="shared" si="9"/>
        <v>17.876000000000001</v>
      </c>
      <c r="S49" s="78">
        <f t="shared" si="1"/>
        <v>7.4739555999999991</v>
      </c>
      <c r="T49" s="78">
        <f t="shared" si="2"/>
        <v>4.2723639999999996</v>
      </c>
      <c r="U49" s="78">
        <f t="shared" si="3"/>
        <v>0</v>
      </c>
      <c r="V49" s="78">
        <f t="shared" si="4"/>
        <v>0.90988839999999993</v>
      </c>
      <c r="W49" s="78">
        <f t="shared" si="5"/>
        <v>5.2197919999999991</v>
      </c>
    </row>
    <row r="50" spans="1:23">
      <c r="A50" s="8" t="s">
        <v>92</v>
      </c>
      <c r="B50" s="22">
        <v>18.184000000000001</v>
      </c>
      <c r="C50" s="22">
        <f t="shared" si="6"/>
        <v>18.184000000000001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7.6027303999999996</v>
      </c>
      <c r="K50" s="23">
        <v>4.3459759999999994</v>
      </c>
      <c r="L50" s="23">
        <v>0</v>
      </c>
      <c r="M50" s="23">
        <v>0.92556559999999988</v>
      </c>
      <c r="N50" s="23">
        <v>5.3097279999999989</v>
      </c>
      <c r="O50" s="23">
        <f t="shared" si="8"/>
        <v>18.184000000000001</v>
      </c>
      <c r="P50" s="24"/>
      <c r="Q50" s="81">
        <f t="shared" si="9"/>
        <v>18.184000000000001</v>
      </c>
      <c r="S50" s="78">
        <f t="shared" si="1"/>
        <v>7.6027303999999996</v>
      </c>
      <c r="T50" s="78">
        <f t="shared" si="2"/>
        <v>4.3459759999999994</v>
      </c>
      <c r="U50" s="78">
        <f t="shared" si="3"/>
        <v>0</v>
      </c>
      <c r="V50" s="78">
        <f t="shared" si="4"/>
        <v>0.92556559999999988</v>
      </c>
      <c r="W50" s="78">
        <f t="shared" si="5"/>
        <v>5.3097279999999989</v>
      </c>
    </row>
    <row r="51" spans="1:23">
      <c r="A51" s="8" t="s">
        <v>93</v>
      </c>
      <c r="B51" s="22">
        <v>18.28</v>
      </c>
      <c r="C51" s="22">
        <f t="shared" si="6"/>
        <v>18.28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7.642868</v>
      </c>
      <c r="K51" s="23">
        <v>4.3689199999999992</v>
      </c>
      <c r="L51" s="23">
        <v>0</v>
      </c>
      <c r="M51" s="23">
        <v>0.93045199999999995</v>
      </c>
      <c r="N51" s="23">
        <v>5.3377600000000003</v>
      </c>
      <c r="O51" s="23">
        <f t="shared" si="8"/>
        <v>18.28</v>
      </c>
      <c r="P51" s="24"/>
      <c r="Q51" s="81">
        <f t="shared" si="9"/>
        <v>18.28</v>
      </c>
      <c r="S51" s="78">
        <f t="shared" si="1"/>
        <v>7.642868</v>
      </c>
      <c r="T51" s="78">
        <f t="shared" si="2"/>
        <v>4.3689199999999992</v>
      </c>
      <c r="U51" s="78">
        <f t="shared" si="3"/>
        <v>0</v>
      </c>
      <c r="V51" s="78">
        <f t="shared" si="4"/>
        <v>0.93045199999999995</v>
      </c>
      <c r="W51" s="78">
        <f t="shared" si="5"/>
        <v>5.3377600000000003</v>
      </c>
    </row>
    <row r="52" spans="1:23">
      <c r="A52" s="8" t="s">
        <v>94</v>
      </c>
      <c r="B52" s="22">
        <v>17.568000000000001</v>
      </c>
      <c r="C52" s="22">
        <f t="shared" si="6"/>
        <v>17.568000000000001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7.3451807999999996</v>
      </c>
      <c r="K52" s="23">
        <v>4.1987519999999998</v>
      </c>
      <c r="L52" s="23">
        <v>0</v>
      </c>
      <c r="M52" s="23">
        <v>0.89421119999999987</v>
      </c>
      <c r="N52" s="23">
        <v>5.1298559999999993</v>
      </c>
      <c r="O52" s="23">
        <f t="shared" si="8"/>
        <v>17.568000000000001</v>
      </c>
      <c r="P52" s="24"/>
      <c r="Q52" s="81">
        <f t="shared" si="9"/>
        <v>17.568000000000001</v>
      </c>
      <c r="S52" s="78">
        <f t="shared" si="1"/>
        <v>7.3451807999999996</v>
      </c>
      <c r="T52" s="78">
        <f t="shared" si="2"/>
        <v>4.1987519999999998</v>
      </c>
      <c r="U52" s="78">
        <f t="shared" si="3"/>
        <v>0</v>
      </c>
      <c r="V52" s="78">
        <f t="shared" si="4"/>
        <v>0.89421119999999987</v>
      </c>
      <c r="W52" s="78">
        <f t="shared" si="5"/>
        <v>5.1298559999999993</v>
      </c>
    </row>
    <row r="53" spans="1:23">
      <c r="A53" s="8" t="s">
        <v>95</v>
      </c>
      <c r="B53" s="22">
        <v>17.588000000000001</v>
      </c>
      <c r="C53" s="22">
        <f t="shared" si="6"/>
        <v>17.588000000000001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7.3535428000000005</v>
      </c>
      <c r="K53" s="23">
        <v>4.2035319999999992</v>
      </c>
      <c r="L53" s="23">
        <v>0</v>
      </c>
      <c r="M53" s="23">
        <v>0.89522919999999984</v>
      </c>
      <c r="N53" s="23">
        <v>5.1356959999999994</v>
      </c>
      <c r="O53" s="23">
        <f t="shared" si="8"/>
        <v>17.588000000000001</v>
      </c>
      <c r="P53" s="24"/>
      <c r="Q53" s="81">
        <f t="shared" si="9"/>
        <v>17.588000000000001</v>
      </c>
      <c r="S53" s="78">
        <f t="shared" si="1"/>
        <v>7.3535428000000005</v>
      </c>
      <c r="T53" s="78">
        <f t="shared" si="2"/>
        <v>4.2035319999999992</v>
      </c>
      <c r="U53" s="78">
        <f t="shared" si="3"/>
        <v>0</v>
      </c>
      <c r="V53" s="78">
        <f t="shared" si="4"/>
        <v>0.89522919999999984</v>
      </c>
      <c r="W53" s="78">
        <f t="shared" si="5"/>
        <v>5.1356959999999994</v>
      </c>
    </row>
    <row r="54" spans="1:23">
      <c r="A54" s="8" t="s">
        <v>96</v>
      </c>
      <c r="B54" s="22">
        <v>17.164000000000001</v>
      </c>
      <c r="C54" s="22">
        <f t="shared" si="6"/>
        <v>17.164000000000001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7.1762684000000005</v>
      </c>
      <c r="K54" s="23">
        <v>4.1021959999999993</v>
      </c>
      <c r="L54" s="23">
        <v>0</v>
      </c>
      <c r="M54" s="23">
        <v>0.87364759999999997</v>
      </c>
      <c r="N54" s="23">
        <v>5.011887999999999</v>
      </c>
      <c r="O54" s="23">
        <f t="shared" si="8"/>
        <v>17.164000000000001</v>
      </c>
      <c r="P54" s="24"/>
      <c r="Q54" s="81">
        <f t="shared" si="9"/>
        <v>17.164000000000001</v>
      </c>
      <c r="S54" s="78">
        <f t="shared" si="1"/>
        <v>7.1762684000000005</v>
      </c>
      <c r="T54" s="78">
        <f t="shared" si="2"/>
        <v>4.1021959999999993</v>
      </c>
      <c r="U54" s="78">
        <f t="shared" si="3"/>
        <v>0</v>
      </c>
      <c r="V54" s="78">
        <f t="shared" si="4"/>
        <v>0.87364759999999997</v>
      </c>
      <c r="W54" s="78">
        <f t="shared" si="5"/>
        <v>5.011887999999999</v>
      </c>
    </row>
    <row r="55" spans="1:23">
      <c r="A55" s="8" t="s">
        <v>97</v>
      </c>
      <c r="B55" s="22">
        <v>17.992000000000001</v>
      </c>
      <c r="C55" s="22">
        <f t="shared" si="6"/>
        <v>17.992000000000001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7.5224551999999996</v>
      </c>
      <c r="K55" s="23">
        <v>4.3000879999999997</v>
      </c>
      <c r="L55" s="23">
        <v>0</v>
      </c>
      <c r="M55" s="23">
        <v>0.91579279999999985</v>
      </c>
      <c r="N55" s="23">
        <v>5.2536639999999997</v>
      </c>
      <c r="O55" s="23">
        <f t="shared" si="8"/>
        <v>17.992000000000001</v>
      </c>
      <c r="P55" s="24"/>
      <c r="Q55" s="81">
        <f t="shared" si="9"/>
        <v>17.992000000000001</v>
      </c>
      <c r="S55" s="78">
        <f t="shared" si="1"/>
        <v>7.5224551999999996</v>
      </c>
      <c r="T55" s="78">
        <f t="shared" si="2"/>
        <v>4.3000879999999997</v>
      </c>
      <c r="U55" s="78">
        <f t="shared" si="3"/>
        <v>0</v>
      </c>
      <c r="V55" s="78">
        <f t="shared" si="4"/>
        <v>0.91579279999999985</v>
      </c>
      <c r="W55" s="78">
        <f t="shared" si="5"/>
        <v>5.2536639999999997</v>
      </c>
    </row>
    <row r="56" spans="1:23">
      <c r="A56" s="8" t="s">
        <v>98</v>
      </c>
      <c r="B56" s="22">
        <v>18.584</v>
      </c>
      <c r="C56" s="22">
        <f t="shared" si="6"/>
        <v>18.584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7.7699703999999983</v>
      </c>
      <c r="K56" s="23">
        <v>4.4415759999999986</v>
      </c>
      <c r="L56" s="23">
        <v>0</v>
      </c>
      <c r="M56" s="23">
        <v>0.94592559999999981</v>
      </c>
      <c r="N56" s="23">
        <v>5.4265279999999985</v>
      </c>
      <c r="O56" s="23">
        <f t="shared" si="8"/>
        <v>18.584</v>
      </c>
      <c r="P56" s="24"/>
      <c r="Q56" s="81">
        <f t="shared" si="9"/>
        <v>18.584</v>
      </c>
      <c r="S56" s="78">
        <f t="shared" si="1"/>
        <v>7.7699703999999983</v>
      </c>
      <c r="T56" s="78">
        <f t="shared" si="2"/>
        <v>4.4415759999999986</v>
      </c>
      <c r="U56" s="78">
        <f t="shared" si="3"/>
        <v>0</v>
      </c>
      <c r="V56" s="78">
        <f t="shared" si="4"/>
        <v>0.94592559999999981</v>
      </c>
      <c r="W56" s="78">
        <f t="shared" si="5"/>
        <v>5.4265279999999985</v>
      </c>
    </row>
    <row r="57" spans="1:23">
      <c r="A57" s="8" t="s">
        <v>99</v>
      </c>
      <c r="B57" s="22">
        <v>17.896000000000001</v>
      </c>
      <c r="C57" s="22">
        <f t="shared" si="6"/>
        <v>17.896000000000001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7.4823176</v>
      </c>
      <c r="K57" s="23">
        <v>4.2771439999999998</v>
      </c>
      <c r="L57" s="23">
        <v>0</v>
      </c>
      <c r="M57" s="23">
        <v>0.91090639999999989</v>
      </c>
      <c r="N57" s="23">
        <v>5.2256320000000001</v>
      </c>
      <c r="O57" s="23">
        <f t="shared" si="8"/>
        <v>17.896000000000001</v>
      </c>
      <c r="P57" s="24"/>
      <c r="Q57" s="81">
        <f t="shared" si="9"/>
        <v>17.896000000000001</v>
      </c>
      <c r="S57" s="78">
        <f t="shared" si="1"/>
        <v>7.4823176</v>
      </c>
      <c r="T57" s="78">
        <f t="shared" si="2"/>
        <v>4.2771439999999998</v>
      </c>
      <c r="U57" s="78">
        <f t="shared" si="3"/>
        <v>0</v>
      </c>
      <c r="V57" s="78">
        <f t="shared" si="4"/>
        <v>0.91090639999999989</v>
      </c>
      <c r="W57" s="78">
        <f t="shared" si="5"/>
        <v>5.2256320000000001</v>
      </c>
    </row>
    <row r="58" spans="1:23">
      <c r="A58" s="8" t="s">
        <v>100</v>
      </c>
      <c r="B58" s="22">
        <v>18.068000000000001</v>
      </c>
      <c r="C58" s="22">
        <f t="shared" si="6"/>
        <v>18.068000000000001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7.5542308</v>
      </c>
      <c r="K58" s="23">
        <v>4.3182519999999993</v>
      </c>
      <c r="L58" s="23">
        <v>0</v>
      </c>
      <c r="M58" s="23">
        <v>0.91966119999999996</v>
      </c>
      <c r="N58" s="23">
        <v>5.2758559999999992</v>
      </c>
      <c r="O58" s="23">
        <f t="shared" si="8"/>
        <v>18.068000000000001</v>
      </c>
      <c r="P58" s="24"/>
      <c r="Q58" s="81">
        <f t="shared" si="9"/>
        <v>18.068000000000001</v>
      </c>
      <c r="S58" s="78">
        <f t="shared" si="1"/>
        <v>7.5542308</v>
      </c>
      <c r="T58" s="78">
        <f t="shared" si="2"/>
        <v>4.3182519999999993</v>
      </c>
      <c r="U58" s="78">
        <f t="shared" si="3"/>
        <v>0</v>
      </c>
      <c r="V58" s="78">
        <f t="shared" si="4"/>
        <v>0.91966119999999996</v>
      </c>
      <c r="W58" s="78">
        <f t="shared" si="5"/>
        <v>5.2758559999999992</v>
      </c>
    </row>
    <row r="59" spans="1:23">
      <c r="A59" s="8" t="s">
        <v>101</v>
      </c>
      <c r="B59" s="22">
        <v>17.704000000000001</v>
      </c>
      <c r="C59" s="22">
        <f t="shared" si="6"/>
        <v>17.704000000000001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7.4020423999999991</v>
      </c>
      <c r="K59" s="23">
        <v>4.2312559999999992</v>
      </c>
      <c r="L59" s="23">
        <v>0</v>
      </c>
      <c r="M59" s="23">
        <v>0.90113359999999987</v>
      </c>
      <c r="N59" s="23">
        <v>5.1695679999999999</v>
      </c>
      <c r="O59" s="23">
        <f t="shared" si="8"/>
        <v>17.704000000000001</v>
      </c>
      <c r="P59" s="24"/>
      <c r="Q59" s="81">
        <f t="shared" si="9"/>
        <v>17.704000000000001</v>
      </c>
      <c r="S59" s="78">
        <f t="shared" si="1"/>
        <v>7.4020423999999991</v>
      </c>
      <c r="T59" s="78">
        <f t="shared" si="2"/>
        <v>4.2312559999999992</v>
      </c>
      <c r="U59" s="78">
        <f t="shared" si="3"/>
        <v>0</v>
      </c>
      <c r="V59" s="78">
        <f t="shared" si="4"/>
        <v>0.90113359999999987</v>
      </c>
      <c r="W59" s="78">
        <f t="shared" si="5"/>
        <v>5.1695679999999999</v>
      </c>
    </row>
    <row r="60" spans="1:23">
      <c r="A60" s="8" t="s">
        <v>102</v>
      </c>
      <c r="B60" s="22">
        <v>17.143999999999998</v>
      </c>
      <c r="C60" s="22">
        <f t="shared" si="6"/>
        <v>17.143999999999998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7.1679063999999988</v>
      </c>
      <c r="K60" s="23">
        <v>4.0974159999999991</v>
      </c>
      <c r="L60" s="23">
        <v>0</v>
      </c>
      <c r="M60" s="23">
        <v>0.87262959999999978</v>
      </c>
      <c r="N60" s="23">
        <v>5.0060479999999989</v>
      </c>
      <c r="O60" s="23">
        <f t="shared" si="8"/>
        <v>17.143999999999998</v>
      </c>
      <c r="P60" s="24"/>
      <c r="Q60" s="81">
        <f t="shared" si="9"/>
        <v>17.143999999999998</v>
      </c>
      <c r="S60" s="78">
        <f t="shared" si="1"/>
        <v>7.1679063999999988</v>
      </c>
      <c r="T60" s="78">
        <f t="shared" si="2"/>
        <v>4.0974159999999991</v>
      </c>
      <c r="U60" s="78">
        <f t="shared" si="3"/>
        <v>0</v>
      </c>
      <c r="V60" s="78">
        <f t="shared" si="4"/>
        <v>0.87262959999999978</v>
      </c>
      <c r="W60" s="78">
        <f t="shared" si="5"/>
        <v>5.0060479999999989</v>
      </c>
    </row>
    <row r="61" spans="1:23">
      <c r="A61" s="8" t="s">
        <v>103</v>
      </c>
      <c r="B61" s="22">
        <v>17.856000000000002</v>
      </c>
      <c r="C61" s="22">
        <f t="shared" si="6"/>
        <v>17.856000000000002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7.4655936000000001</v>
      </c>
      <c r="K61" s="23">
        <v>4.2675839999999994</v>
      </c>
      <c r="L61" s="23">
        <v>0</v>
      </c>
      <c r="M61" s="23">
        <v>0.90887039999999986</v>
      </c>
      <c r="N61" s="23">
        <v>5.2139519999999999</v>
      </c>
      <c r="O61" s="23">
        <f t="shared" si="8"/>
        <v>17.856000000000002</v>
      </c>
      <c r="P61" s="24"/>
      <c r="Q61" s="81">
        <f t="shared" si="9"/>
        <v>17.856000000000002</v>
      </c>
      <c r="S61" s="78">
        <f t="shared" si="1"/>
        <v>7.4655936000000001</v>
      </c>
      <c r="T61" s="78">
        <f t="shared" si="2"/>
        <v>4.2675839999999994</v>
      </c>
      <c r="U61" s="78">
        <f t="shared" si="3"/>
        <v>0</v>
      </c>
      <c r="V61" s="78">
        <f t="shared" si="4"/>
        <v>0.90887039999999986</v>
      </c>
      <c r="W61" s="78">
        <f t="shared" si="5"/>
        <v>5.2139519999999999</v>
      </c>
    </row>
    <row r="62" spans="1:23">
      <c r="A62" s="8" t="s">
        <v>104</v>
      </c>
      <c r="B62" s="22">
        <v>17.608000000000001</v>
      </c>
      <c r="C62" s="22">
        <f t="shared" si="6"/>
        <v>17.608000000000001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7.3619047999999996</v>
      </c>
      <c r="K62" s="23">
        <v>4.2083119999999994</v>
      </c>
      <c r="L62" s="23">
        <v>0</v>
      </c>
      <c r="M62" s="23">
        <v>0.8962471999999998</v>
      </c>
      <c r="N62" s="23">
        <v>5.1415359999999994</v>
      </c>
      <c r="O62" s="23">
        <f t="shared" si="8"/>
        <v>17.608000000000001</v>
      </c>
      <c r="P62" s="24"/>
      <c r="Q62" s="81">
        <f t="shared" si="9"/>
        <v>17.608000000000001</v>
      </c>
      <c r="S62" s="78">
        <f t="shared" si="1"/>
        <v>7.3619047999999996</v>
      </c>
      <c r="T62" s="78">
        <f t="shared" si="2"/>
        <v>4.2083119999999994</v>
      </c>
      <c r="U62" s="78">
        <f t="shared" si="3"/>
        <v>0</v>
      </c>
      <c r="V62" s="78">
        <f t="shared" si="4"/>
        <v>0.8962471999999998</v>
      </c>
      <c r="W62" s="78">
        <f t="shared" si="5"/>
        <v>5.1415359999999994</v>
      </c>
    </row>
    <row r="63" spans="1:23">
      <c r="A63" s="8" t="s">
        <v>105</v>
      </c>
      <c r="B63" s="22">
        <v>17.876000000000001</v>
      </c>
      <c r="C63" s="22">
        <f t="shared" si="6"/>
        <v>17.876000000000001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7.4739555999999991</v>
      </c>
      <c r="K63" s="23">
        <v>4.2723639999999996</v>
      </c>
      <c r="L63" s="23">
        <v>0</v>
      </c>
      <c r="M63" s="23">
        <v>0.90988839999999993</v>
      </c>
      <c r="N63" s="23">
        <v>5.2197919999999991</v>
      </c>
      <c r="O63" s="23">
        <f t="shared" si="8"/>
        <v>17.876000000000001</v>
      </c>
      <c r="P63" s="24"/>
      <c r="Q63" s="81">
        <f t="shared" si="9"/>
        <v>17.876000000000001</v>
      </c>
      <c r="S63" s="78">
        <f t="shared" si="1"/>
        <v>7.4739555999999991</v>
      </c>
      <c r="T63" s="78">
        <f t="shared" si="2"/>
        <v>4.2723639999999996</v>
      </c>
      <c r="U63" s="78">
        <f t="shared" si="3"/>
        <v>0</v>
      </c>
      <c r="V63" s="78">
        <f t="shared" si="4"/>
        <v>0.90988839999999993</v>
      </c>
      <c r="W63" s="78">
        <f t="shared" si="5"/>
        <v>5.2197919999999991</v>
      </c>
    </row>
    <row r="64" spans="1:23">
      <c r="A64" s="8" t="s">
        <v>106</v>
      </c>
      <c r="B64" s="22">
        <v>17.664000000000001</v>
      </c>
      <c r="C64" s="22">
        <f t="shared" si="6"/>
        <v>17.664000000000001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7.3853184000000001</v>
      </c>
      <c r="K64" s="23">
        <v>4.2216959999999997</v>
      </c>
      <c r="L64" s="23">
        <v>0</v>
      </c>
      <c r="M64" s="23">
        <v>0.89909759999999994</v>
      </c>
      <c r="N64" s="23">
        <v>5.1578879999999998</v>
      </c>
      <c r="O64" s="23">
        <f t="shared" si="8"/>
        <v>17.664000000000001</v>
      </c>
      <c r="P64" s="24"/>
      <c r="Q64" s="81">
        <f t="shared" si="9"/>
        <v>17.664000000000001</v>
      </c>
      <c r="S64" s="78">
        <f t="shared" si="1"/>
        <v>7.3853184000000001</v>
      </c>
      <c r="T64" s="78">
        <f t="shared" si="2"/>
        <v>4.2216959999999997</v>
      </c>
      <c r="U64" s="78">
        <f t="shared" si="3"/>
        <v>0</v>
      </c>
      <c r="V64" s="78">
        <f t="shared" si="4"/>
        <v>0.89909759999999994</v>
      </c>
      <c r="W64" s="78">
        <f t="shared" si="5"/>
        <v>5.1578879999999998</v>
      </c>
    </row>
    <row r="65" spans="1:23">
      <c r="A65" s="8" t="s">
        <v>107</v>
      </c>
      <c r="B65" s="22">
        <v>17.911999999999999</v>
      </c>
      <c r="C65" s="22">
        <f t="shared" si="6"/>
        <v>17.911999999999999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7.4890071999999988</v>
      </c>
      <c r="K65" s="23">
        <v>4.2809679999999988</v>
      </c>
      <c r="L65" s="23">
        <v>0</v>
      </c>
      <c r="M65" s="23">
        <v>0.91172079999999978</v>
      </c>
      <c r="N65" s="23">
        <v>5.2303039999999994</v>
      </c>
      <c r="O65" s="23">
        <f t="shared" si="8"/>
        <v>17.911999999999999</v>
      </c>
      <c r="P65" s="24"/>
      <c r="Q65" s="81">
        <f t="shared" si="9"/>
        <v>17.911999999999999</v>
      </c>
      <c r="S65" s="78">
        <f t="shared" si="1"/>
        <v>7.4890071999999988</v>
      </c>
      <c r="T65" s="78">
        <f t="shared" si="2"/>
        <v>4.2809679999999988</v>
      </c>
      <c r="U65" s="78">
        <f t="shared" si="3"/>
        <v>0</v>
      </c>
      <c r="V65" s="78">
        <f t="shared" si="4"/>
        <v>0.91172079999999978</v>
      </c>
      <c r="W65" s="78">
        <f t="shared" si="5"/>
        <v>5.2303039999999994</v>
      </c>
    </row>
    <row r="66" spans="1:23">
      <c r="A66" s="8" t="s">
        <v>108</v>
      </c>
      <c r="B66" s="22">
        <v>17.376000000000001</v>
      </c>
      <c r="C66" s="22">
        <f t="shared" si="6"/>
        <v>17.376000000000001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7.2649055999999996</v>
      </c>
      <c r="K66" s="23">
        <v>4.1528639999999992</v>
      </c>
      <c r="L66" s="23">
        <v>0</v>
      </c>
      <c r="M66" s="23">
        <v>0.88443839999999996</v>
      </c>
      <c r="N66" s="23">
        <v>5.0737919999999992</v>
      </c>
      <c r="O66" s="23">
        <f t="shared" si="8"/>
        <v>17.376000000000001</v>
      </c>
      <c r="P66" s="24"/>
      <c r="Q66" s="81">
        <f t="shared" si="9"/>
        <v>17.376000000000001</v>
      </c>
      <c r="S66" s="78">
        <f t="shared" si="1"/>
        <v>7.2649055999999996</v>
      </c>
      <c r="T66" s="78">
        <f t="shared" si="2"/>
        <v>4.1528639999999992</v>
      </c>
      <c r="U66" s="78">
        <f t="shared" si="3"/>
        <v>0</v>
      </c>
      <c r="V66" s="78">
        <f t="shared" si="4"/>
        <v>0.88443839999999996</v>
      </c>
      <c r="W66" s="78">
        <f t="shared" si="5"/>
        <v>5.0737919999999992</v>
      </c>
    </row>
    <row r="67" spans="1:23">
      <c r="A67" s="8" t="s">
        <v>109</v>
      </c>
      <c r="B67" s="22">
        <v>18.295999999999999</v>
      </c>
      <c r="C67" s="22">
        <f t="shared" si="6"/>
        <v>18.295999999999999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7.6495575999999996</v>
      </c>
      <c r="K67" s="23">
        <v>4.3727439999999991</v>
      </c>
      <c r="L67" s="23">
        <v>0</v>
      </c>
      <c r="M67" s="23">
        <v>0.93126639999999983</v>
      </c>
      <c r="N67" s="23">
        <v>5.3424319999999996</v>
      </c>
      <c r="O67" s="23">
        <f t="shared" si="8"/>
        <v>18.295999999999999</v>
      </c>
      <c r="P67" s="24"/>
      <c r="Q67" s="81">
        <f t="shared" si="9"/>
        <v>18.295999999999999</v>
      </c>
      <c r="S67" s="78">
        <f t="shared" ref="S67" si="10">J67</f>
        <v>7.6495575999999996</v>
      </c>
      <c r="T67" s="78">
        <f t="shared" ref="T67" si="11">K67</f>
        <v>4.3727439999999991</v>
      </c>
      <c r="U67" s="78">
        <f t="shared" ref="U67" si="12">L67</f>
        <v>0</v>
      </c>
      <c r="V67" s="78">
        <f t="shared" ref="V67" si="13">M67</f>
        <v>0.93126639999999983</v>
      </c>
      <c r="W67" s="78">
        <f t="shared" ref="W67" si="14">N67</f>
        <v>5.3424319999999996</v>
      </c>
    </row>
    <row r="68" spans="1:23">
      <c r="A68" s="8" t="s">
        <v>110</v>
      </c>
      <c r="B68" s="22">
        <v>18.007999999999999</v>
      </c>
      <c r="C68" s="22">
        <f t="shared" ref="C68:C98" si="15">B68</f>
        <v>18.007999999999999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7.5291447999999992</v>
      </c>
      <c r="K68" s="23">
        <v>4.3039119999999995</v>
      </c>
      <c r="L68" s="23">
        <v>0</v>
      </c>
      <c r="M68" s="23">
        <v>0.91660719999999984</v>
      </c>
      <c r="N68" s="23">
        <v>5.258335999999999</v>
      </c>
      <c r="O68" s="23">
        <f t="shared" ref="O68:O98" si="17">$C68*I68/$I68</f>
        <v>18.007999999999999</v>
      </c>
      <c r="P68" s="24"/>
      <c r="Q68" s="81">
        <f t="shared" ref="Q68:Q98" si="18">O68+P68</f>
        <v>18.007999999999999</v>
      </c>
      <c r="S68" s="78">
        <f>J68</f>
        <v>7.5291447999999992</v>
      </c>
      <c r="T68" s="78">
        <f t="shared" ref="T68:W68" si="19">K68</f>
        <v>4.3039119999999995</v>
      </c>
      <c r="U68" s="78">
        <f t="shared" si="19"/>
        <v>0</v>
      </c>
      <c r="V68" s="78">
        <f t="shared" si="19"/>
        <v>0.91660719999999984</v>
      </c>
      <c r="W68" s="78">
        <f t="shared" si="19"/>
        <v>5.258335999999999</v>
      </c>
    </row>
    <row r="69" spans="1:23">
      <c r="A69" s="8" t="s">
        <v>111</v>
      </c>
      <c r="B69" s="22">
        <v>17.856000000000002</v>
      </c>
      <c r="C69" s="22">
        <f t="shared" si="15"/>
        <v>17.856000000000002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7.4655936000000001</v>
      </c>
      <c r="K69" s="23">
        <v>4.2675839999999994</v>
      </c>
      <c r="L69" s="23">
        <v>0</v>
      </c>
      <c r="M69" s="23">
        <v>0.90887039999999986</v>
      </c>
      <c r="N69" s="23">
        <v>5.2139519999999999</v>
      </c>
      <c r="O69" s="23">
        <f t="shared" si="17"/>
        <v>17.856000000000002</v>
      </c>
      <c r="P69" s="24"/>
      <c r="Q69" s="81">
        <f t="shared" si="18"/>
        <v>17.856000000000002</v>
      </c>
      <c r="S69" s="78">
        <f t="shared" ref="S69:S98" si="20">J69</f>
        <v>7.4655936000000001</v>
      </c>
      <c r="T69" s="78">
        <f t="shared" ref="T69:T98" si="21">K69</f>
        <v>4.2675839999999994</v>
      </c>
      <c r="U69" s="78">
        <f t="shared" ref="U69:U98" si="22">L69</f>
        <v>0</v>
      </c>
      <c r="V69" s="78">
        <f t="shared" ref="V69:V98" si="23">M69</f>
        <v>0.90887039999999986</v>
      </c>
      <c r="W69" s="78">
        <f t="shared" ref="W69:W98" si="24">N69</f>
        <v>5.2139519999999999</v>
      </c>
    </row>
    <row r="70" spans="1:23">
      <c r="A70" s="8" t="s">
        <v>112</v>
      </c>
      <c r="B70" s="22">
        <v>16.436</v>
      </c>
      <c r="C70" s="22">
        <f t="shared" si="15"/>
        <v>16.436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6.8718915999999988</v>
      </c>
      <c r="K70" s="23">
        <v>3.9282039999999991</v>
      </c>
      <c r="L70" s="23">
        <v>0</v>
      </c>
      <c r="M70" s="23">
        <v>0.8365923999999999</v>
      </c>
      <c r="N70" s="23">
        <v>4.7993119999999996</v>
      </c>
      <c r="O70" s="23">
        <f t="shared" si="17"/>
        <v>16.436</v>
      </c>
      <c r="P70" s="24"/>
      <c r="Q70" s="81">
        <f t="shared" si="18"/>
        <v>16.436</v>
      </c>
      <c r="S70" s="78">
        <f t="shared" si="20"/>
        <v>6.8718915999999988</v>
      </c>
      <c r="T70" s="78">
        <f t="shared" si="21"/>
        <v>3.9282039999999991</v>
      </c>
      <c r="U70" s="78">
        <f t="shared" si="22"/>
        <v>0</v>
      </c>
      <c r="V70" s="78">
        <f t="shared" si="23"/>
        <v>0.8365923999999999</v>
      </c>
      <c r="W70" s="78">
        <f t="shared" si="24"/>
        <v>4.7993119999999996</v>
      </c>
    </row>
    <row r="71" spans="1:23">
      <c r="A71" s="8" t="s">
        <v>113</v>
      </c>
      <c r="B71" s="22">
        <v>17.239999999999998</v>
      </c>
      <c r="C71" s="22">
        <f t="shared" si="15"/>
        <v>17.239999999999998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7.2080439999999992</v>
      </c>
      <c r="K71" s="23">
        <v>4.1203599999999989</v>
      </c>
      <c r="L71" s="23">
        <v>0</v>
      </c>
      <c r="M71" s="23">
        <v>0.87751599999999985</v>
      </c>
      <c r="N71" s="23">
        <v>5.0340799999999986</v>
      </c>
      <c r="O71" s="23">
        <f t="shared" si="17"/>
        <v>17.239999999999998</v>
      </c>
      <c r="P71" s="24"/>
      <c r="Q71" s="81">
        <f t="shared" si="18"/>
        <v>17.239999999999998</v>
      </c>
      <c r="S71" s="78">
        <f t="shared" si="20"/>
        <v>7.2080439999999992</v>
      </c>
      <c r="T71" s="78">
        <f t="shared" si="21"/>
        <v>4.1203599999999989</v>
      </c>
      <c r="U71" s="78">
        <f t="shared" si="22"/>
        <v>0</v>
      </c>
      <c r="V71" s="78">
        <f t="shared" si="23"/>
        <v>0.87751599999999985</v>
      </c>
      <c r="W71" s="78">
        <f t="shared" si="24"/>
        <v>5.0340799999999986</v>
      </c>
    </row>
    <row r="72" spans="1:23">
      <c r="A72" s="8" t="s">
        <v>114</v>
      </c>
      <c r="B72" s="22">
        <v>18.047999999999998</v>
      </c>
      <c r="C72" s="22">
        <f t="shared" si="15"/>
        <v>18.047999999999998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7.5458687999999983</v>
      </c>
      <c r="K72" s="23">
        <v>4.3134719999999991</v>
      </c>
      <c r="L72" s="23">
        <v>0</v>
      </c>
      <c r="M72" s="23">
        <v>0.91864319999999977</v>
      </c>
      <c r="N72" s="23">
        <v>5.2700159999999983</v>
      </c>
      <c r="O72" s="23">
        <f t="shared" si="17"/>
        <v>18.047999999999998</v>
      </c>
      <c r="P72" s="24"/>
      <c r="Q72" s="81">
        <f t="shared" si="18"/>
        <v>18.047999999999998</v>
      </c>
      <c r="S72" s="78">
        <f t="shared" si="20"/>
        <v>7.5458687999999983</v>
      </c>
      <c r="T72" s="78">
        <f t="shared" si="21"/>
        <v>4.3134719999999991</v>
      </c>
      <c r="U72" s="78">
        <f t="shared" si="22"/>
        <v>0</v>
      </c>
      <c r="V72" s="78">
        <f t="shared" si="23"/>
        <v>0.91864319999999977</v>
      </c>
      <c r="W72" s="78">
        <f t="shared" si="24"/>
        <v>5.2700159999999983</v>
      </c>
    </row>
    <row r="73" spans="1:23">
      <c r="A73" s="8" t="s">
        <v>115</v>
      </c>
      <c r="B73" s="22">
        <v>17.739999999999998</v>
      </c>
      <c r="C73" s="22">
        <f t="shared" si="15"/>
        <v>17.739999999999998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7.4170939999999987</v>
      </c>
      <c r="K73" s="23">
        <v>4.2398599999999984</v>
      </c>
      <c r="L73" s="23">
        <v>0</v>
      </c>
      <c r="M73" s="23">
        <v>0.90296599999999971</v>
      </c>
      <c r="N73" s="23">
        <v>5.1800799999999985</v>
      </c>
      <c r="O73" s="23">
        <f t="shared" si="17"/>
        <v>17.739999999999998</v>
      </c>
      <c r="P73" s="24"/>
      <c r="Q73" s="81">
        <f t="shared" si="18"/>
        <v>17.739999999999998</v>
      </c>
      <c r="S73" s="78">
        <f t="shared" si="20"/>
        <v>7.4170939999999987</v>
      </c>
      <c r="T73" s="78">
        <f t="shared" si="21"/>
        <v>4.2398599999999984</v>
      </c>
      <c r="U73" s="78">
        <f t="shared" si="22"/>
        <v>0</v>
      </c>
      <c r="V73" s="78">
        <f t="shared" si="23"/>
        <v>0.90296599999999971</v>
      </c>
      <c r="W73" s="78">
        <f t="shared" si="24"/>
        <v>5.1800799999999985</v>
      </c>
    </row>
    <row r="74" spans="1:23">
      <c r="A74" s="8" t="s">
        <v>116</v>
      </c>
      <c r="B74" s="22">
        <v>18.28</v>
      </c>
      <c r="C74" s="22">
        <f t="shared" si="15"/>
        <v>18.28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7.642868</v>
      </c>
      <c r="K74" s="23">
        <v>4.3689199999999992</v>
      </c>
      <c r="L74" s="23">
        <v>0</v>
      </c>
      <c r="M74" s="23">
        <v>0.93045199999999995</v>
      </c>
      <c r="N74" s="23">
        <v>5.3377600000000003</v>
      </c>
      <c r="O74" s="23">
        <f t="shared" si="17"/>
        <v>18.28</v>
      </c>
      <c r="P74" s="24"/>
      <c r="Q74" s="81">
        <f t="shared" si="18"/>
        <v>18.28</v>
      </c>
      <c r="S74" s="78">
        <f t="shared" si="20"/>
        <v>7.642868</v>
      </c>
      <c r="T74" s="78">
        <f t="shared" si="21"/>
        <v>4.3689199999999992</v>
      </c>
      <c r="U74" s="78">
        <f t="shared" si="22"/>
        <v>0</v>
      </c>
      <c r="V74" s="78">
        <f t="shared" si="23"/>
        <v>0.93045199999999995</v>
      </c>
      <c r="W74" s="78">
        <f t="shared" si="24"/>
        <v>5.3377600000000003</v>
      </c>
    </row>
    <row r="75" spans="1:23">
      <c r="A75" s="8" t="s">
        <v>117</v>
      </c>
      <c r="B75" s="22">
        <v>17.547999999999998</v>
      </c>
      <c r="C75" s="22">
        <f t="shared" si="15"/>
        <v>17.547999999999998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7.3368187999999988</v>
      </c>
      <c r="K75" s="23">
        <v>4.1939719999999987</v>
      </c>
      <c r="L75" s="23">
        <v>0</v>
      </c>
      <c r="M75" s="23">
        <v>0.8931931999999998</v>
      </c>
      <c r="N75" s="23">
        <v>5.1240159999999983</v>
      </c>
      <c r="O75" s="23">
        <f t="shared" si="17"/>
        <v>17.547999999999998</v>
      </c>
      <c r="P75" s="24"/>
      <c r="Q75" s="81">
        <f t="shared" si="18"/>
        <v>17.547999999999998</v>
      </c>
      <c r="S75" s="78">
        <f t="shared" si="20"/>
        <v>7.3368187999999988</v>
      </c>
      <c r="T75" s="78">
        <f t="shared" si="21"/>
        <v>4.1939719999999987</v>
      </c>
      <c r="U75" s="78">
        <f t="shared" si="22"/>
        <v>0</v>
      </c>
      <c r="V75" s="78">
        <f t="shared" si="23"/>
        <v>0.8931931999999998</v>
      </c>
      <c r="W75" s="78">
        <f t="shared" si="24"/>
        <v>5.1240159999999983</v>
      </c>
    </row>
    <row r="76" spans="1:23">
      <c r="A76" s="8" t="s">
        <v>118</v>
      </c>
      <c r="B76" s="22">
        <v>17.143999999999998</v>
      </c>
      <c r="C76" s="22">
        <f t="shared" si="15"/>
        <v>17.143999999999998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7.1679063999999988</v>
      </c>
      <c r="K76" s="23">
        <v>4.0974159999999991</v>
      </c>
      <c r="L76" s="23">
        <v>0</v>
      </c>
      <c r="M76" s="23">
        <v>0.87262959999999978</v>
      </c>
      <c r="N76" s="23">
        <v>5.0060479999999989</v>
      </c>
      <c r="O76" s="23">
        <f t="shared" si="17"/>
        <v>17.143999999999998</v>
      </c>
      <c r="P76" s="24"/>
      <c r="Q76" s="81">
        <f t="shared" si="18"/>
        <v>17.143999999999998</v>
      </c>
      <c r="S76" s="78">
        <f t="shared" si="20"/>
        <v>7.1679063999999988</v>
      </c>
      <c r="T76" s="78">
        <f t="shared" si="21"/>
        <v>4.0974159999999991</v>
      </c>
      <c r="U76" s="78">
        <f t="shared" si="22"/>
        <v>0</v>
      </c>
      <c r="V76" s="78">
        <f t="shared" si="23"/>
        <v>0.87262959999999978</v>
      </c>
      <c r="W76" s="78">
        <f t="shared" si="24"/>
        <v>5.0060479999999989</v>
      </c>
    </row>
    <row r="77" spans="1:23">
      <c r="A77" s="8" t="s">
        <v>119</v>
      </c>
      <c r="B77" s="22">
        <v>17.664000000000001</v>
      </c>
      <c r="C77" s="22">
        <f t="shared" si="15"/>
        <v>17.664000000000001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7.3853184000000001</v>
      </c>
      <c r="K77" s="23">
        <v>4.2216959999999997</v>
      </c>
      <c r="L77" s="23">
        <v>0</v>
      </c>
      <c r="M77" s="23">
        <v>0.89909759999999994</v>
      </c>
      <c r="N77" s="23">
        <v>5.1578879999999998</v>
      </c>
      <c r="O77" s="23">
        <f t="shared" si="17"/>
        <v>17.664000000000001</v>
      </c>
      <c r="P77" s="24"/>
      <c r="Q77" s="81">
        <f t="shared" si="18"/>
        <v>17.664000000000001</v>
      </c>
      <c r="S77" s="78">
        <f t="shared" si="20"/>
        <v>7.3853184000000001</v>
      </c>
      <c r="T77" s="78">
        <f t="shared" si="21"/>
        <v>4.2216959999999997</v>
      </c>
      <c r="U77" s="78">
        <f t="shared" si="22"/>
        <v>0</v>
      </c>
      <c r="V77" s="78">
        <f t="shared" si="23"/>
        <v>0.89909759999999994</v>
      </c>
      <c r="W77" s="78">
        <f t="shared" si="24"/>
        <v>5.1578879999999998</v>
      </c>
    </row>
    <row r="78" spans="1:23">
      <c r="A78" s="8" t="s">
        <v>120</v>
      </c>
      <c r="B78" s="22">
        <v>18.007999999999999</v>
      </c>
      <c r="C78" s="22">
        <f t="shared" si="15"/>
        <v>18.007999999999999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7.5291447999999992</v>
      </c>
      <c r="K78" s="23">
        <v>4.3039119999999995</v>
      </c>
      <c r="L78" s="23">
        <v>0</v>
      </c>
      <c r="M78" s="23">
        <v>0.91660719999999984</v>
      </c>
      <c r="N78" s="23">
        <v>5.258335999999999</v>
      </c>
      <c r="O78" s="23">
        <f t="shared" si="17"/>
        <v>18.007999999999999</v>
      </c>
      <c r="P78" s="24"/>
      <c r="Q78" s="81">
        <f t="shared" si="18"/>
        <v>18.007999999999999</v>
      </c>
      <c r="S78" s="78">
        <f t="shared" si="20"/>
        <v>7.5291447999999992</v>
      </c>
      <c r="T78" s="78">
        <f t="shared" si="21"/>
        <v>4.3039119999999995</v>
      </c>
      <c r="U78" s="78">
        <f t="shared" si="22"/>
        <v>0</v>
      </c>
      <c r="V78" s="78">
        <f t="shared" si="23"/>
        <v>0.91660719999999984</v>
      </c>
      <c r="W78" s="78">
        <f t="shared" si="24"/>
        <v>5.258335999999999</v>
      </c>
    </row>
    <row r="79" spans="1:23">
      <c r="A79" s="8" t="s">
        <v>121</v>
      </c>
      <c r="B79" s="22">
        <v>18.315999999999999</v>
      </c>
      <c r="C79" s="22">
        <f t="shared" si="15"/>
        <v>18.315999999999999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7.6579195999999987</v>
      </c>
      <c r="K79" s="23">
        <v>4.3775239999999993</v>
      </c>
      <c r="L79" s="23">
        <v>0</v>
      </c>
      <c r="M79" s="23">
        <v>0.93228439999999979</v>
      </c>
      <c r="N79" s="23">
        <v>5.3482719999999988</v>
      </c>
      <c r="O79" s="23">
        <f t="shared" si="17"/>
        <v>18.315999999999999</v>
      </c>
      <c r="P79" s="24"/>
      <c r="Q79" s="81">
        <f t="shared" si="18"/>
        <v>18.315999999999999</v>
      </c>
      <c r="S79" s="78">
        <f t="shared" si="20"/>
        <v>7.6579195999999987</v>
      </c>
      <c r="T79" s="78">
        <f t="shared" si="21"/>
        <v>4.3775239999999993</v>
      </c>
      <c r="U79" s="78">
        <f t="shared" si="22"/>
        <v>0</v>
      </c>
      <c r="V79" s="78">
        <f t="shared" si="23"/>
        <v>0.93228439999999979</v>
      </c>
      <c r="W79" s="78">
        <f t="shared" si="24"/>
        <v>5.3482719999999988</v>
      </c>
    </row>
    <row r="80" spans="1:23">
      <c r="A80" s="8" t="s">
        <v>122</v>
      </c>
      <c r="B80" s="22">
        <v>16.760000000000002</v>
      </c>
      <c r="C80" s="22">
        <f t="shared" si="15"/>
        <v>16.760000000000002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7.0073559999999997</v>
      </c>
      <c r="K80" s="23">
        <v>4.0056399999999996</v>
      </c>
      <c r="L80" s="23">
        <v>0</v>
      </c>
      <c r="M80" s="23">
        <v>0.85308399999999995</v>
      </c>
      <c r="N80" s="23">
        <v>4.8939199999999996</v>
      </c>
      <c r="O80" s="23">
        <f t="shared" si="17"/>
        <v>16.760000000000002</v>
      </c>
      <c r="P80" s="24"/>
      <c r="Q80" s="81">
        <f t="shared" si="18"/>
        <v>16.760000000000002</v>
      </c>
      <c r="S80" s="78">
        <f t="shared" si="20"/>
        <v>7.0073559999999997</v>
      </c>
      <c r="T80" s="78">
        <f t="shared" si="21"/>
        <v>4.0056399999999996</v>
      </c>
      <c r="U80" s="78">
        <f t="shared" si="22"/>
        <v>0</v>
      </c>
      <c r="V80" s="78">
        <f t="shared" si="23"/>
        <v>0.85308399999999995</v>
      </c>
      <c r="W80" s="78">
        <f t="shared" si="24"/>
        <v>4.8939199999999996</v>
      </c>
    </row>
    <row r="81" spans="1:23">
      <c r="A81" s="8" t="s">
        <v>123</v>
      </c>
      <c r="B81" s="22">
        <v>17.28</v>
      </c>
      <c r="C81" s="22">
        <f t="shared" si="15"/>
        <v>17.28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7.2247680000000001</v>
      </c>
      <c r="K81" s="23">
        <v>4.1299199999999994</v>
      </c>
      <c r="L81" s="23">
        <v>0</v>
      </c>
      <c r="M81" s="23">
        <v>0.87955199999999989</v>
      </c>
      <c r="N81" s="23">
        <v>5.0457599999999996</v>
      </c>
      <c r="O81" s="23">
        <f t="shared" si="17"/>
        <v>17.28</v>
      </c>
      <c r="P81" s="24"/>
      <c r="Q81" s="81">
        <f t="shared" si="18"/>
        <v>17.28</v>
      </c>
      <c r="S81" s="78">
        <f t="shared" si="20"/>
        <v>7.2247680000000001</v>
      </c>
      <c r="T81" s="78">
        <f t="shared" si="21"/>
        <v>4.1299199999999994</v>
      </c>
      <c r="U81" s="78">
        <f t="shared" si="22"/>
        <v>0</v>
      </c>
      <c r="V81" s="78">
        <f t="shared" si="23"/>
        <v>0.87955199999999989</v>
      </c>
      <c r="W81" s="78">
        <f t="shared" si="24"/>
        <v>5.0457599999999996</v>
      </c>
    </row>
    <row r="82" spans="1:23">
      <c r="A82" s="8" t="s">
        <v>124</v>
      </c>
      <c r="B82" s="22">
        <v>17.664000000000001</v>
      </c>
      <c r="C82" s="22">
        <f t="shared" si="15"/>
        <v>17.664000000000001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7.3853184000000001</v>
      </c>
      <c r="K82" s="23">
        <v>4.2216959999999997</v>
      </c>
      <c r="L82" s="23">
        <v>0</v>
      </c>
      <c r="M82" s="23">
        <v>0.89909759999999994</v>
      </c>
      <c r="N82" s="23">
        <v>5.1578879999999998</v>
      </c>
      <c r="O82" s="23">
        <f t="shared" si="17"/>
        <v>17.664000000000001</v>
      </c>
      <c r="P82" s="24"/>
      <c r="Q82" s="81">
        <f t="shared" si="18"/>
        <v>17.664000000000001</v>
      </c>
      <c r="S82" s="78">
        <f t="shared" si="20"/>
        <v>7.3853184000000001</v>
      </c>
      <c r="T82" s="78">
        <f t="shared" si="21"/>
        <v>4.2216959999999997</v>
      </c>
      <c r="U82" s="78">
        <f t="shared" si="22"/>
        <v>0</v>
      </c>
      <c r="V82" s="78">
        <f t="shared" si="23"/>
        <v>0.89909759999999994</v>
      </c>
      <c r="W82" s="78">
        <f t="shared" si="24"/>
        <v>5.1578879999999998</v>
      </c>
    </row>
    <row r="83" spans="1:23">
      <c r="A83" s="8" t="s">
        <v>125</v>
      </c>
      <c r="B83" s="22">
        <v>17.3</v>
      </c>
      <c r="C83" s="22">
        <f t="shared" si="15"/>
        <v>17.3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7.2331300000000001</v>
      </c>
      <c r="K83" s="23">
        <v>4.1346999999999987</v>
      </c>
      <c r="L83" s="23">
        <v>0</v>
      </c>
      <c r="M83" s="23">
        <v>0.88056999999999985</v>
      </c>
      <c r="N83" s="23">
        <v>5.0515999999999996</v>
      </c>
      <c r="O83" s="23">
        <f t="shared" si="17"/>
        <v>17.3</v>
      </c>
      <c r="P83" s="24"/>
      <c r="Q83" s="81">
        <f t="shared" si="18"/>
        <v>17.3</v>
      </c>
      <c r="S83" s="78">
        <f t="shared" si="20"/>
        <v>7.2331300000000001</v>
      </c>
      <c r="T83" s="78">
        <f t="shared" si="21"/>
        <v>4.1346999999999987</v>
      </c>
      <c r="U83" s="78">
        <f t="shared" si="22"/>
        <v>0</v>
      </c>
      <c r="V83" s="78">
        <f t="shared" si="23"/>
        <v>0.88056999999999985</v>
      </c>
      <c r="W83" s="78">
        <f t="shared" si="24"/>
        <v>5.0515999999999996</v>
      </c>
    </row>
    <row r="84" spans="1:23">
      <c r="A84" s="8" t="s">
        <v>126</v>
      </c>
      <c r="B84" s="22">
        <v>16.936</v>
      </c>
      <c r="C84" s="22">
        <f t="shared" si="15"/>
        <v>16.936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7.0809415999999992</v>
      </c>
      <c r="K84" s="23">
        <v>4.0477039999999995</v>
      </c>
      <c r="L84" s="23">
        <v>0</v>
      </c>
      <c r="M84" s="23">
        <v>0.86204239999999988</v>
      </c>
      <c r="N84" s="23">
        <v>4.9453119999999995</v>
      </c>
      <c r="O84" s="23">
        <f t="shared" si="17"/>
        <v>16.936</v>
      </c>
      <c r="P84" s="24"/>
      <c r="Q84" s="81">
        <f t="shared" si="18"/>
        <v>16.936</v>
      </c>
      <c r="S84" s="78">
        <f t="shared" si="20"/>
        <v>7.0809415999999992</v>
      </c>
      <c r="T84" s="78">
        <f t="shared" si="21"/>
        <v>4.0477039999999995</v>
      </c>
      <c r="U84" s="78">
        <f t="shared" si="22"/>
        <v>0</v>
      </c>
      <c r="V84" s="78">
        <f t="shared" si="23"/>
        <v>0.86204239999999988</v>
      </c>
      <c r="W84" s="78">
        <f t="shared" si="24"/>
        <v>4.9453119999999995</v>
      </c>
    </row>
    <row r="85" spans="1:23">
      <c r="A85" s="8" t="s">
        <v>127</v>
      </c>
      <c r="B85" s="22">
        <v>16.896000000000001</v>
      </c>
      <c r="C85" s="22">
        <f t="shared" si="15"/>
        <v>16.896000000000001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7.0642175999999992</v>
      </c>
      <c r="K85" s="23">
        <v>4.0381439999999991</v>
      </c>
      <c r="L85" s="23">
        <v>0</v>
      </c>
      <c r="M85" s="23">
        <v>0.86000639999999995</v>
      </c>
      <c r="N85" s="23">
        <v>4.9336319999999994</v>
      </c>
      <c r="O85" s="23">
        <f t="shared" si="17"/>
        <v>16.896000000000001</v>
      </c>
      <c r="P85" s="24"/>
      <c r="Q85" s="81">
        <f t="shared" si="18"/>
        <v>16.896000000000001</v>
      </c>
      <c r="S85" s="78">
        <f t="shared" si="20"/>
        <v>7.0642175999999992</v>
      </c>
      <c r="T85" s="78">
        <f t="shared" si="21"/>
        <v>4.0381439999999991</v>
      </c>
      <c r="U85" s="78">
        <f t="shared" si="22"/>
        <v>0</v>
      </c>
      <c r="V85" s="78">
        <f t="shared" si="23"/>
        <v>0.86000639999999995</v>
      </c>
      <c r="W85" s="78">
        <f t="shared" si="24"/>
        <v>4.9336319999999994</v>
      </c>
    </row>
    <row r="86" spans="1:23">
      <c r="A86" s="8" t="s">
        <v>128</v>
      </c>
      <c r="B86" s="22">
        <v>17.78</v>
      </c>
      <c r="C86" s="22">
        <f t="shared" si="15"/>
        <v>17.78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7.4338180000000005</v>
      </c>
      <c r="K86" s="23">
        <v>4.2494199999999998</v>
      </c>
      <c r="L86" s="23">
        <v>0</v>
      </c>
      <c r="M86" s="23">
        <v>0.90500199999999997</v>
      </c>
      <c r="N86" s="23">
        <v>5.1917599999999995</v>
      </c>
      <c r="O86" s="23">
        <f t="shared" si="17"/>
        <v>17.78</v>
      </c>
      <c r="P86" s="24"/>
      <c r="Q86" s="81">
        <f t="shared" si="18"/>
        <v>17.78</v>
      </c>
      <c r="S86" s="78">
        <f t="shared" si="20"/>
        <v>7.4338180000000005</v>
      </c>
      <c r="T86" s="78">
        <f t="shared" si="21"/>
        <v>4.2494199999999998</v>
      </c>
      <c r="U86" s="78">
        <f t="shared" si="22"/>
        <v>0</v>
      </c>
      <c r="V86" s="78">
        <f t="shared" si="23"/>
        <v>0.90500199999999997</v>
      </c>
      <c r="W86" s="78">
        <f t="shared" si="24"/>
        <v>5.1917599999999995</v>
      </c>
    </row>
    <row r="87" spans="1:23">
      <c r="A87" s="8" t="s">
        <v>129</v>
      </c>
      <c r="B87" s="22">
        <v>18.007999999999999</v>
      </c>
      <c r="C87" s="22">
        <f t="shared" si="15"/>
        <v>18.007999999999999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7.5291447999999992</v>
      </c>
      <c r="K87" s="23">
        <v>4.3039119999999995</v>
      </c>
      <c r="L87" s="23">
        <v>0</v>
      </c>
      <c r="M87" s="23">
        <v>0.91660719999999984</v>
      </c>
      <c r="N87" s="23">
        <v>5.258335999999999</v>
      </c>
      <c r="O87" s="23">
        <f t="shared" si="17"/>
        <v>18.007999999999999</v>
      </c>
      <c r="P87" s="24"/>
      <c r="Q87" s="81">
        <f t="shared" si="18"/>
        <v>18.007999999999999</v>
      </c>
      <c r="S87" s="78">
        <f t="shared" si="20"/>
        <v>7.5291447999999992</v>
      </c>
      <c r="T87" s="78">
        <f t="shared" si="21"/>
        <v>4.3039119999999995</v>
      </c>
      <c r="U87" s="78">
        <f t="shared" si="22"/>
        <v>0</v>
      </c>
      <c r="V87" s="78">
        <f t="shared" si="23"/>
        <v>0.91660719999999984</v>
      </c>
      <c r="W87" s="78">
        <f t="shared" si="24"/>
        <v>5.258335999999999</v>
      </c>
    </row>
    <row r="88" spans="1:23">
      <c r="A88" s="8" t="s">
        <v>130</v>
      </c>
      <c r="B88" s="22">
        <v>18.068000000000001</v>
      </c>
      <c r="C88" s="22">
        <f t="shared" si="15"/>
        <v>18.068000000000001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7.5542308</v>
      </c>
      <c r="K88" s="23">
        <v>4.3182519999999993</v>
      </c>
      <c r="L88" s="23">
        <v>0</v>
      </c>
      <c r="M88" s="23">
        <v>0.91966119999999996</v>
      </c>
      <c r="N88" s="23">
        <v>5.2758559999999992</v>
      </c>
      <c r="O88" s="23">
        <f t="shared" si="17"/>
        <v>18.068000000000001</v>
      </c>
      <c r="P88" s="24"/>
      <c r="Q88" s="81">
        <f t="shared" si="18"/>
        <v>18.068000000000001</v>
      </c>
      <c r="S88" s="78">
        <f t="shared" si="20"/>
        <v>7.5542308</v>
      </c>
      <c r="T88" s="78">
        <f t="shared" si="21"/>
        <v>4.3182519999999993</v>
      </c>
      <c r="U88" s="78">
        <f t="shared" si="22"/>
        <v>0</v>
      </c>
      <c r="V88" s="78">
        <f t="shared" si="23"/>
        <v>0.91966119999999996</v>
      </c>
      <c r="W88" s="78">
        <f t="shared" si="24"/>
        <v>5.2758559999999992</v>
      </c>
    </row>
    <row r="89" spans="1:23">
      <c r="A89" s="8" t="s">
        <v>131</v>
      </c>
      <c r="B89" s="22">
        <v>17.876000000000001</v>
      </c>
      <c r="C89" s="22">
        <f t="shared" si="15"/>
        <v>17.876000000000001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7.4739555999999991</v>
      </c>
      <c r="K89" s="23">
        <v>4.2723639999999996</v>
      </c>
      <c r="L89" s="23">
        <v>0</v>
      </c>
      <c r="M89" s="23">
        <v>0.90988839999999993</v>
      </c>
      <c r="N89" s="23">
        <v>5.2197919999999991</v>
      </c>
      <c r="O89" s="23">
        <f t="shared" si="17"/>
        <v>17.876000000000001</v>
      </c>
      <c r="P89" s="24"/>
      <c r="Q89" s="81">
        <f t="shared" si="18"/>
        <v>17.876000000000001</v>
      </c>
      <c r="S89" s="78">
        <f t="shared" si="20"/>
        <v>7.4739555999999991</v>
      </c>
      <c r="T89" s="78">
        <f t="shared" si="21"/>
        <v>4.2723639999999996</v>
      </c>
      <c r="U89" s="78">
        <f t="shared" si="22"/>
        <v>0</v>
      </c>
      <c r="V89" s="78">
        <f t="shared" si="23"/>
        <v>0.90988839999999993</v>
      </c>
      <c r="W89" s="78">
        <f t="shared" si="24"/>
        <v>5.2197919999999991</v>
      </c>
    </row>
    <row r="90" spans="1:23">
      <c r="A90" s="8" t="s">
        <v>132</v>
      </c>
      <c r="B90" s="22">
        <v>17.164000000000001</v>
      </c>
      <c r="C90" s="22">
        <f t="shared" si="15"/>
        <v>17.164000000000001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7.1762684000000005</v>
      </c>
      <c r="K90" s="23">
        <v>4.1021959999999993</v>
      </c>
      <c r="L90" s="23">
        <v>0</v>
      </c>
      <c r="M90" s="23">
        <v>0.87364759999999997</v>
      </c>
      <c r="N90" s="23">
        <v>5.011887999999999</v>
      </c>
      <c r="O90" s="23">
        <f t="shared" si="17"/>
        <v>17.164000000000001</v>
      </c>
      <c r="P90" s="24"/>
      <c r="Q90" s="81">
        <f t="shared" si="18"/>
        <v>17.164000000000001</v>
      </c>
      <c r="S90" s="78">
        <f t="shared" si="20"/>
        <v>7.1762684000000005</v>
      </c>
      <c r="T90" s="78">
        <f t="shared" si="21"/>
        <v>4.1021959999999993</v>
      </c>
      <c r="U90" s="78">
        <f t="shared" si="22"/>
        <v>0</v>
      </c>
      <c r="V90" s="78">
        <f t="shared" si="23"/>
        <v>0.87364759999999997</v>
      </c>
      <c r="W90" s="78">
        <f t="shared" si="24"/>
        <v>5.011887999999999</v>
      </c>
    </row>
    <row r="91" spans="1:23">
      <c r="A91" s="8" t="s">
        <v>133</v>
      </c>
      <c r="B91" s="22">
        <v>17.760000000000002</v>
      </c>
      <c r="C91" s="22">
        <f t="shared" si="15"/>
        <v>17.760000000000002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7.4254560000000005</v>
      </c>
      <c r="K91" s="23">
        <v>4.2446399999999995</v>
      </c>
      <c r="L91" s="23">
        <v>0</v>
      </c>
      <c r="M91" s="23">
        <v>0.90398400000000001</v>
      </c>
      <c r="N91" s="23">
        <v>5.1859199999999994</v>
      </c>
      <c r="O91" s="23">
        <f t="shared" si="17"/>
        <v>17.760000000000002</v>
      </c>
      <c r="P91" s="24"/>
      <c r="Q91" s="81">
        <f t="shared" si="18"/>
        <v>17.760000000000002</v>
      </c>
      <c r="S91" s="78">
        <f t="shared" si="20"/>
        <v>7.4254560000000005</v>
      </c>
      <c r="T91" s="78">
        <f t="shared" si="21"/>
        <v>4.2446399999999995</v>
      </c>
      <c r="U91" s="78">
        <f t="shared" si="22"/>
        <v>0</v>
      </c>
      <c r="V91" s="78">
        <f t="shared" si="23"/>
        <v>0.90398400000000001</v>
      </c>
      <c r="W91" s="78">
        <f t="shared" si="24"/>
        <v>5.1859199999999994</v>
      </c>
    </row>
    <row r="92" spans="1:23">
      <c r="A92" s="8" t="s">
        <v>134</v>
      </c>
      <c r="B92" s="22">
        <v>17.664000000000001</v>
      </c>
      <c r="C92" s="22">
        <f t="shared" si="15"/>
        <v>17.664000000000001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7.3853184000000001</v>
      </c>
      <c r="K92" s="23">
        <v>4.2216959999999997</v>
      </c>
      <c r="L92" s="23">
        <v>0</v>
      </c>
      <c r="M92" s="23">
        <v>0.89909759999999994</v>
      </c>
      <c r="N92" s="23">
        <v>5.1578879999999998</v>
      </c>
      <c r="O92" s="23">
        <f t="shared" si="17"/>
        <v>17.664000000000001</v>
      </c>
      <c r="P92" s="24"/>
      <c r="Q92" s="81">
        <f t="shared" si="18"/>
        <v>17.664000000000001</v>
      </c>
      <c r="S92" s="78">
        <f t="shared" si="20"/>
        <v>7.3853184000000001</v>
      </c>
      <c r="T92" s="78">
        <f t="shared" si="21"/>
        <v>4.2216959999999997</v>
      </c>
      <c r="U92" s="78">
        <f t="shared" si="22"/>
        <v>0</v>
      </c>
      <c r="V92" s="78">
        <f t="shared" si="23"/>
        <v>0.89909759999999994</v>
      </c>
      <c r="W92" s="78">
        <f t="shared" si="24"/>
        <v>5.1578879999999998</v>
      </c>
    </row>
    <row r="93" spans="1:23">
      <c r="A93" s="8" t="s">
        <v>135</v>
      </c>
      <c r="B93" s="22">
        <v>17.3</v>
      </c>
      <c r="C93" s="22">
        <f t="shared" si="15"/>
        <v>17.3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7.2331300000000001</v>
      </c>
      <c r="K93" s="23">
        <v>4.1346999999999987</v>
      </c>
      <c r="L93" s="23">
        <v>0</v>
      </c>
      <c r="M93" s="23">
        <v>0.88056999999999985</v>
      </c>
      <c r="N93" s="23">
        <v>5.0515999999999996</v>
      </c>
      <c r="O93" s="23">
        <f t="shared" si="17"/>
        <v>17.3</v>
      </c>
      <c r="P93" s="24"/>
      <c r="Q93" s="81">
        <f t="shared" si="18"/>
        <v>17.3</v>
      </c>
      <c r="S93" s="78">
        <f t="shared" si="20"/>
        <v>7.2331300000000001</v>
      </c>
      <c r="T93" s="78">
        <f t="shared" si="21"/>
        <v>4.1346999999999987</v>
      </c>
      <c r="U93" s="78">
        <f t="shared" si="22"/>
        <v>0</v>
      </c>
      <c r="V93" s="78">
        <f t="shared" si="23"/>
        <v>0.88056999999999985</v>
      </c>
      <c r="W93" s="78">
        <f t="shared" si="24"/>
        <v>5.0515999999999996</v>
      </c>
    </row>
    <row r="94" spans="1:23">
      <c r="A94" s="8" t="s">
        <v>136</v>
      </c>
      <c r="B94" s="22">
        <v>16.78</v>
      </c>
      <c r="C94" s="22">
        <f t="shared" si="15"/>
        <v>16.78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7.0157179999999997</v>
      </c>
      <c r="K94" s="23">
        <v>4.0104199999999999</v>
      </c>
      <c r="L94" s="23">
        <v>0</v>
      </c>
      <c r="M94" s="23">
        <v>0.85410199999999992</v>
      </c>
      <c r="N94" s="23">
        <v>4.8997599999999997</v>
      </c>
      <c r="O94" s="23">
        <f t="shared" si="17"/>
        <v>16.78</v>
      </c>
      <c r="P94" s="24"/>
      <c r="Q94" s="81">
        <f t="shared" si="18"/>
        <v>16.78</v>
      </c>
      <c r="S94" s="78">
        <f t="shared" si="20"/>
        <v>7.0157179999999997</v>
      </c>
      <c r="T94" s="78">
        <f t="shared" si="21"/>
        <v>4.0104199999999999</v>
      </c>
      <c r="U94" s="78">
        <f t="shared" si="22"/>
        <v>0</v>
      </c>
      <c r="V94" s="78">
        <f t="shared" si="23"/>
        <v>0.85410199999999992</v>
      </c>
      <c r="W94" s="78">
        <f t="shared" si="24"/>
        <v>4.8997599999999997</v>
      </c>
    </row>
    <row r="95" spans="1:23">
      <c r="A95" s="8" t="s">
        <v>137</v>
      </c>
      <c r="B95" s="22">
        <v>16.108000000000001</v>
      </c>
      <c r="C95" s="22">
        <f t="shared" si="15"/>
        <v>16.108000000000001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6.7347547999999993</v>
      </c>
      <c r="K95" s="23">
        <v>3.8498119999999996</v>
      </c>
      <c r="L95" s="23">
        <v>0</v>
      </c>
      <c r="M95" s="23">
        <v>0.81989719999999999</v>
      </c>
      <c r="N95" s="23">
        <v>4.7035359999999997</v>
      </c>
      <c r="O95" s="23">
        <f t="shared" si="17"/>
        <v>16.108000000000001</v>
      </c>
      <c r="P95" s="24"/>
      <c r="Q95" s="81">
        <f t="shared" si="18"/>
        <v>16.108000000000001</v>
      </c>
      <c r="S95" s="78">
        <f t="shared" si="20"/>
        <v>6.7347547999999993</v>
      </c>
      <c r="T95" s="78">
        <f t="shared" si="21"/>
        <v>3.8498119999999996</v>
      </c>
      <c r="U95" s="78">
        <f t="shared" si="22"/>
        <v>0</v>
      </c>
      <c r="V95" s="78">
        <f t="shared" si="23"/>
        <v>0.81989719999999999</v>
      </c>
      <c r="W95" s="78">
        <f t="shared" si="24"/>
        <v>4.7035359999999997</v>
      </c>
    </row>
    <row r="96" spans="1:23">
      <c r="A96" s="8" t="s">
        <v>138</v>
      </c>
      <c r="B96" s="22">
        <v>16.952000000000002</v>
      </c>
      <c r="C96" s="22">
        <f t="shared" si="15"/>
        <v>16.952000000000002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7.0876311999999997</v>
      </c>
      <c r="K96" s="23">
        <v>4.0515279999999994</v>
      </c>
      <c r="L96" s="23">
        <v>0</v>
      </c>
      <c r="M96" s="23">
        <v>0.86285679999999998</v>
      </c>
      <c r="N96" s="23">
        <v>4.9499839999999997</v>
      </c>
      <c r="O96" s="23">
        <f t="shared" si="17"/>
        <v>16.952000000000002</v>
      </c>
      <c r="P96" s="24"/>
      <c r="Q96" s="81">
        <f t="shared" si="18"/>
        <v>16.952000000000002</v>
      </c>
      <c r="S96" s="78">
        <f t="shared" si="20"/>
        <v>7.0876311999999997</v>
      </c>
      <c r="T96" s="78">
        <f t="shared" si="21"/>
        <v>4.0515279999999994</v>
      </c>
      <c r="U96" s="78">
        <f t="shared" si="22"/>
        <v>0</v>
      </c>
      <c r="V96" s="78">
        <f t="shared" si="23"/>
        <v>0.86285679999999998</v>
      </c>
      <c r="W96" s="78">
        <f t="shared" si="24"/>
        <v>4.9499839999999997</v>
      </c>
    </row>
    <row r="97" spans="1:26">
      <c r="A97" s="8" t="s">
        <v>139</v>
      </c>
      <c r="B97" s="22">
        <v>17.8</v>
      </c>
      <c r="C97" s="22">
        <f t="shared" si="15"/>
        <v>17.8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7.4421799999999996</v>
      </c>
      <c r="K97" s="23">
        <v>4.2542</v>
      </c>
      <c r="L97" s="23">
        <v>0</v>
      </c>
      <c r="M97" s="23">
        <v>0.90601999999999994</v>
      </c>
      <c r="N97" s="23">
        <v>5.1975999999999996</v>
      </c>
      <c r="O97" s="23">
        <f t="shared" si="17"/>
        <v>17.8</v>
      </c>
      <c r="P97" s="24"/>
      <c r="Q97" s="81">
        <f t="shared" si="18"/>
        <v>17.8</v>
      </c>
      <c r="S97" s="78">
        <f t="shared" si="20"/>
        <v>7.4421799999999996</v>
      </c>
      <c r="T97" s="78">
        <f t="shared" si="21"/>
        <v>4.2542</v>
      </c>
      <c r="U97" s="78">
        <f t="shared" si="22"/>
        <v>0</v>
      </c>
      <c r="V97" s="78">
        <f t="shared" si="23"/>
        <v>0.90601999999999994</v>
      </c>
      <c r="W97" s="78">
        <f t="shared" si="24"/>
        <v>5.1975999999999996</v>
      </c>
    </row>
    <row r="98" spans="1:26">
      <c r="A98" s="8" t="s">
        <v>140</v>
      </c>
      <c r="B98" s="22">
        <v>17.684000000000001</v>
      </c>
      <c r="C98" s="22">
        <f t="shared" si="15"/>
        <v>17.684000000000001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7.3936803999999992</v>
      </c>
      <c r="K98" s="23">
        <v>4.2264759999999999</v>
      </c>
      <c r="L98" s="23">
        <v>0</v>
      </c>
      <c r="M98" s="23">
        <v>0.9001155999999999</v>
      </c>
      <c r="N98" s="23">
        <v>5.163727999999999</v>
      </c>
      <c r="O98" s="23">
        <f t="shared" si="17"/>
        <v>17.684000000000001</v>
      </c>
      <c r="P98" s="24"/>
      <c r="Q98" s="81">
        <f t="shared" si="18"/>
        <v>17.684000000000001</v>
      </c>
      <c r="S98" s="78">
        <f t="shared" si="20"/>
        <v>7.3936803999999992</v>
      </c>
      <c r="T98" s="78">
        <f t="shared" si="21"/>
        <v>4.2264759999999999</v>
      </c>
      <c r="U98" s="78">
        <f t="shared" si="22"/>
        <v>0</v>
      </c>
      <c r="V98" s="78">
        <f t="shared" si="23"/>
        <v>0.9001155999999999</v>
      </c>
      <c r="W98" s="78">
        <f t="shared" si="24"/>
        <v>5.163727999999999</v>
      </c>
    </row>
    <row r="99" spans="1:26">
      <c r="A99" s="8" t="s">
        <v>175</v>
      </c>
      <c r="B99" s="22">
        <f t="shared" ref="B99:Q99" si="25">SUM(B3:B98)/4000</f>
        <v>0.4213969999999998</v>
      </c>
      <c r="C99" s="22">
        <f t="shared" si="25"/>
        <v>0.4213969999999998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0.17618608569999997</v>
      </c>
      <c r="K99" s="24">
        <f t="shared" si="25"/>
        <v>0.10071388300000005</v>
      </c>
      <c r="L99" s="24">
        <f t="shared" si="25"/>
        <v>0</v>
      </c>
      <c r="M99" s="24">
        <f t="shared" si="25"/>
        <v>2.1449107299999996E-2</v>
      </c>
      <c r="N99" s="24">
        <f t="shared" si="25"/>
        <v>0.12304792399999998</v>
      </c>
      <c r="O99" s="25">
        <f t="shared" si="25"/>
        <v>0.4213969999999998</v>
      </c>
      <c r="P99" s="25"/>
      <c r="Q99" s="85">
        <f t="shared" si="25"/>
        <v>0.4213969999999998</v>
      </c>
      <c r="S99" s="78">
        <f>SUM(S3:S98)/4000</f>
        <v>0.17618608569999997</v>
      </c>
      <c r="T99" s="78">
        <f t="shared" ref="T99:W99" si="26">SUM(T3:T98)/4000</f>
        <v>0.10071388300000005</v>
      </c>
      <c r="U99" s="78">
        <f t="shared" si="26"/>
        <v>0</v>
      </c>
      <c r="V99" s="78">
        <f t="shared" si="26"/>
        <v>2.1449107299999996E-2</v>
      </c>
      <c r="W99" s="78">
        <f t="shared" si="26"/>
        <v>0.12304792399999998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31.92</v>
      </c>
      <c r="I3" s="95">
        <v>0</v>
      </c>
      <c r="J3" s="95">
        <v>0</v>
      </c>
      <c r="K3" s="95">
        <v>0</v>
      </c>
      <c r="L3" s="95">
        <v>0</v>
      </c>
      <c r="M3" s="114">
        <v>2.0299999999999998</v>
      </c>
      <c r="N3" s="113">
        <v>0</v>
      </c>
      <c r="O3" s="95">
        <v>-15</v>
      </c>
      <c r="P3" s="95">
        <v>0</v>
      </c>
      <c r="Q3" s="95">
        <v>0</v>
      </c>
      <c r="R3" s="95">
        <v>0</v>
      </c>
      <c r="S3" s="114">
        <v>0</v>
      </c>
      <c r="U3" s="115">
        <v>-15</v>
      </c>
      <c r="V3" s="116">
        <v>33.950000000000003</v>
      </c>
      <c r="W3">
        <v>31.92</v>
      </c>
      <c r="X3">
        <v>-15</v>
      </c>
      <c r="Y3">
        <v>2.0299999999999998</v>
      </c>
      <c r="Z3">
        <v>0</v>
      </c>
    </row>
    <row r="4" spans="1:26">
      <c r="G4" t="s">
        <v>46</v>
      </c>
      <c r="H4" s="115">
        <v>42.57</v>
      </c>
      <c r="I4" s="88">
        <v>0</v>
      </c>
      <c r="J4" s="88">
        <v>0</v>
      </c>
      <c r="K4" s="88">
        <v>0</v>
      </c>
      <c r="L4" s="88">
        <v>0</v>
      </c>
      <c r="M4" s="116">
        <v>0.77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-10</v>
      </c>
      <c r="V4" s="116">
        <v>43.34</v>
      </c>
      <c r="W4">
        <v>42.57</v>
      </c>
      <c r="X4">
        <v>-10</v>
      </c>
      <c r="Y4">
        <v>0.77</v>
      </c>
      <c r="Z4">
        <v>0</v>
      </c>
    </row>
    <row r="5" spans="1:26">
      <c r="G5" t="s">
        <v>47</v>
      </c>
      <c r="H5" s="115">
        <v>51.26</v>
      </c>
      <c r="I5" s="88">
        <v>0</v>
      </c>
      <c r="J5" s="88">
        <v>0</v>
      </c>
      <c r="K5" s="88">
        <v>0</v>
      </c>
      <c r="L5" s="88">
        <v>0</v>
      </c>
      <c r="M5" s="116">
        <v>4.55</v>
      </c>
      <c r="N5" s="115">
        <v>0</v>
      </c>
      <c r="O5" s="88">
        <v>-35</v>
      </c>
      <c r="P5" s="88">
        <v>0</v>
      </c>
      <c r="Q5" s="88">
        <v>0</v>
      </c>
      <c r="R5" s="88">
        <v>0</v>
      </c>
      <c r="S5" s="116">
        <v>0</v>
      </c>
      <c r="U5" s="115">
        <v>-35</v>
      </c>
      <c r="V5" s="116">
        <v>55.81</v>
      </c>
      <c r="W5">
        <v>51.26</v>
      </c>
      <c r="X5">
        <v>-35</v>
      </c>
      <c r="Y5">
        <v>4.55</v>
      </c>
      <c r="Z5">
        <v>0</v>
      </c>
    </row>
    <row r="6" spans="1:26">
      <c r="G6" t="s">
        <v>48</v>
      </c>
      <c r="H6" s="115">
        <v>32.89</v>
      </c>
      <c r="I6" s="88">
        <v>0</v>
      </c>
      <c r="J6" s="88">
        <v>0</v>
      </c>
      <c r="K6" s="88">
        <v>0</v>
      </c>
      <c r="L6" s="88">
        <v>0</v>
      </c>
      <c r="M6" s="116">
        <v>1.93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34.82</v>
      </c>
      <c r="W6">
        <v>32.89</v>
      </c>
      <c r="X6">
        <v>0</v>
      </c>
      <c r="Y6">
        <v>1.93</v>
      </c>
      <c r="Z6">
        <v>0</v>
      </c>
    </row>
    <row r="7" spans="1:26">
      <c r="G7" t="s">
        <v>49</v>
      </c>
      <c r="H7" s="115">
        <v>4.84</v>
      </c>
      <c r="I7" s="88">
        <v>0</v>
      </c>
      <c r="J7" s="88">
        <v>0</v>
      </c>
      <c r="K7" s="88">
        <v>0</v>
      </c>
      <c r="L7" s="88">
        <v>0</v>
      </c>
      <c r="M7" s="116">
        <v>1.1599999999999999</v>
      </c>
      <c r="N7" s="115">
        <v>0</v>
      </c>
      <c r="O7" s="88">
        <v>-1</v>
      </c>
      <c r="P7" s="88">
        <v>0</v>
      </c>
      <c r="Q7" s="88">
        <v>0</v>
      </c>
      <c r="R7" s="88">
        <v>0</v>
      </c>
      <c r="S7" s="116">
        <v>0</v>
      </c>
      <c r="U7" s="115">
        <v>-1</v>
      </c>
      <c r="V7" s="116">
        <v>6</v>
      </c>
      <c r="W7">
        <v>4.84</v>
      </c>
      <c r="X7">
        <v>-1</v>
      </c>
      <c r="Y7">
        <v>1.1599999999999999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0.97</v>
      </c>
      <c r="N8" s="115">
        <v>0</v>
      </c>
      <c r="O8" s="88">
        <v>-11</v>
      </c>
      <c r="P8" s="88">
        <v>0</v>
      </c>
      <c r="Q8" s="88">
        <v>0</v>
      </c>
      <c r="R8" s="88">
        <v>0</v>
      </c>
      <c r="S8" s="116">
        <v>0</v>
      </c>
      <c r="U8" s="115">
        <v>-11</v>
      </c>
      <c r="V8" s="116">
        <v>0.97</v>
      </c>
      <c r="W8">
        <v>0</v>
      </c>
      <c r="X8">
        <v>-11</v>
      </c>
      <c r="Y8">
        <v>0.97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-21</v>
      </c>
      <c r="P9" s="88">
        <v>0</v>
      </c>
      <c r="Q9" s="88">
        <v>0</v>
      </c>
      <c r="R9" s="88">
        <v>0</v>
      </c>
      <c r="S9" s="116">
        <v>0</v>
      </c>
      <c r="U9" s="115">
        <v>-21</v>
      </c>
      <c r="V9" s="116">
        <v>0</v>
      </c>
      <c r="W9">
        <v>0</v>
      </c>
      <c r="X9">
        <v>-21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-26</v>
      </c>
      <c r="P10" s="88">
        <v>0</v>
      </c>
      <c r="Q10" s="88">
        <v>0</v>
      </c>
      <c r="R10" s="88">
        <v>0</v>
      </c>
      <c r="S10" s="116">
        <v>0</v>
      </c>
      <c r="U10" s="115">
        <v>-26</v>
      </c>
      <c r="V10" s="116">
        <v>0</v>
      </c>
      <c r="W10">
        <v>0</v>
      </c>
      <c r="X10">
        <v>-26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-31</v>
      </c>
      <c r="P11" s="88">
        <v>0</v>
      </c>
      <c r="Q11" s="88">
        <v>0</v>
      </c>
      <c r="R11" s="88">
        <v>0</v>
      </c>
      <c r="S11" s="116">
        <v>0</v>
      </c>
      <c r="U11" s="115">
        <v>-31</v>
      </c>
      <c r="V11" s="116">
        <v>0</v>
      </c>
      <c r="W11">
        <v>0</v>
      </c>
      <c r="X11">
        <v>-31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0.97</v>
      </c>
      <c r="N12" s="115">
        <v>0</v>
      </c>
      <c r="O12" s="88">
        <v>-36</v>
      </c>
      <c r="P12" s="88">
        <v>0</v>
      </c>
      <c r="Q12" s="88">
        <v>0</v>
      </c>
      <c r="R12" s="88">
        <v>0</v>
      </c>
      <c r="S12" s="116">
        <v>0</v>
      </c>
      <c r="U12" s="115">
        <v>-36</v>
      </c>
      <c r="V12" s="116">
        <v>0.97</v>
      </c>
      <c r="W12">
        <v>0</v>
      </c>
      <c r="X12">
        <v>-36</v>
      </c>
      <c r="Y12">
        <v>0.97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-36</v>
      </c>
      <c r="P13" s="88">
        <v>0</v>
      </c>
      <c r="Q13" s="88">
        <v>0</v>
      </c>
      <c r="R13" s="88">
        <v>0</v>
      </c>
      <c r="S13" s="116">
        <v>0</v>
      </c>
      <c r="U13" s="115">
        <v>-36</v>
      </c>
      <c r="V13" s="116">
        <v>0</v>
      </c>
      <c r="W13">
        <v>0</v>
      </c>
      <c r="X13">
        <v>-36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2.42</v>
      </c>
      <c r="N14" s="115">
        <v>0</v>
      </c>
      <c r="O14" s="88">
        <v>-36</v>
      </c>
      <c r="P14" s="88">
        <v>0</v>
      </c>
      <c r="Q14" s="88">
        <v>0</v>
      </c>
      <c r="R14" s="88">
        <v>0</v>
      </c>
      <c r="S14" s="116">
        <v>0</v>
      </c>
      <c r="U14" s="115">
        <v>-36</v>
      </c>
      <c r="V14" s="116">
        <v>2.42</v>
      </c>
      <c r="W14">
        <v>0</v>
      </c>
      <c r="X14">
        <v>-36</v>
      </c>
      <c r="Y14">
        <v>2.42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2.3199999999999998</v>
      </c>
      <c r="N15" s="115">
        <v>0</v>
      </c>
      <c r="O15" s="88">
        <v>-41</v>
      </c>
      <c r="P15" s="88">
        <v>0</v>
      </c>
      <c r="Q15" s="88">
        <v>0</v>
      </c>
      <c r="R15" s="88">
        <v>0</v>
      </c>
      <c r="S15" s="116">
        <v>0</v>
      </c>
      <c r="U15" s="115">
        <v>-41</v>
      </c>
      <c r="V15" s="116">
        <v>2.3199999999999998</v>
      </c>
      <c r="W15">
        <v>0</v>
      </c>
      <c r="X15">
        <v>-41</v>
      </c>
      <c r="Y15">
        <v>2.3199999999999998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-41</v>
      </c>
      <c r="P16" s="88">
        <v>0</v>
      </c>
      <c r="Q16" s="88">
        <v>0</v>
      </c>
      <c r="R16" s="88">
        <v>0</v>
      </c>
      <c r="S16" s="116">
        <v>0</v>
      </c>
      <c r="U16" s="115">
        <v>-41</v>
      </c>
      <c r="V16" s="116">
        <v>0</v>
      </c>
      <c r="W16">
        <v>0</v>
      </c>
      <c r="X16">
        <v>-41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4.84</v>
      </c>
      <c r="N17" s="115">
        <v>0</v>
      </c>
      <c r="O17" s="88">
        <v>-46</v>
      </c>
      <c r="P17" s="88">
        <v>0</v>
      </c>
      <c r="Q17" s="88">
        <v>0</v>
      </c>
      <c r="R17" s="88">
        <v>0</v>
      </c>
      <c r="S17" s="116">
        <v>0</v>
      </c>
      <c r="U17" s="115">
        <v>-46</v>
      </c>
      <c r="V17" s="116">
        <v>4.84</v>
      </c>
      <c r="W17">
        <v>0</v>
      </c>
      <c r="X17">
        <v>-46</v>
      </c>
      <c r="Y17">
        <v>4.84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4.84</v>
      </c>
      <c r="N18" s="115">
        <v>0</v>
      </c>
      <c r="O18" s="88">
        <v>-41</v>
      </c>
      <c r="P18" s="88">
        <v>0</v>
      </c>
      <c r="Q18" s="88">
        <v>0</v>
      </c>
      <c r="R18" s="88">
        <v>0</v>
      </c>
      <c r="S18" s="116">
        <v>0</v>
      </c>
      <c r="U18" s="115">
        <v>-41</v>
      </c>
      <c r="V18" s="116">
        <v>4.84</v>
      </c>
      <c r="W18">
        <v>0</v>
      </c>
      <c r="X18">
        <v>-41</v>
      </c>
      <c r="Y18">
        <v>4.84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10.45</v>
      </c>
      <c r="N19" s="115">
        <v>0</v>
      </c>
      <c r="O19" s="88">
        <v>-46</v>
      </c>
      <c r="P19" s="88">
        <v>0</v>
      </c>
      <c r="Q19" s="88">
        <v>0</v>
      </c>
      <c r="R19" s="88">
        <v>0</v>
      </c>
      <c r="S19" s="116">
        <v>0</v>
      </c>
      <c r="U19" s="115">
        <v>-46</v>
      </c>
      <c r="V19" s="116">
        <v>10.45</v>
      </c>
      <c r="W19">
        <v>0</v>
      </c>
      <c r="X19">
        <v>-46</v>
      </c>
      <c r="Y19">
        <v>10.45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7.45</v>
      </c>
      <c r="N20" s="115">
        <v>0</v>
      </c>
      <c r="O20" s="88">
        <v>-46</v>
      </c>
      <c r="P20" s="88">
        <v>0</v>
      </c>
      <c r="Q20" s="88">
        <v>0</v>
      </c>
      <c r="R20" s="88">
        <v>0</v>
      </c>
      <c r="S20" s="116">
        <v>0</v>
      </c>
      <c r="U20" s="115">
        <v>-46</v>
      </c>
      <c r="V20" s="116">
        <v>7.45</v>
      </c>
      <c r="W20">
        <v>0</v>
      </c>
      <c r="X20">
        <v>-46</v>
      </c>
      <c r="Y20">
        <v>7.45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9.8699999999999992</v>
      </c>
      <c r="N21" s="115">
        <v>0</v>
      </c>
      <c r="O21" s="88">
        <v>-51</v>
      </c>
      <c r="P21" s="88">
        <v>0</v>
      </c>
      <c r="Q21" s="88">
        <v>0</v>
      </c>
      <c r="R21" s="88">
        <v>0</v>
      </c>
      <c r="S21" s="116">
        <v>0</v>
      </c>
      <c r="U21" s="115">
        <v>-51</v>
      </c>
      <c r="V21" s="116">
        <v>9.8699999999999992</v>
      </c>
      <c r="W21">
        <v>0</v>
      </c>
      <c r="X21">
        <v>-51</v>
      </c>
      <c r="Y21">
        <v>9.8699999999999992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10.74</v>
      </c>
      <c r="N22" s="115">
        <v>0</v>
      </c>
      <c r="O22" s="88">
        <v>-41</v>
      </c>
      <c r="P22" s="88">
        <v>0</v>
      </c>
      <c r="Q22" s="88">
        <v>0</v>
      </c>
      <c r="R22" s="88">
        <v>0</v>
      </c>
      <c r="S22" s="116">
        <v>0</v>
      </c>
      <c r="U22" s="115">
        <v>-41</v>
      </c>
      <c r="V22" s="116">
        <v>10.74</v>
      </c>
      <c r="W22">
        <v>0</v>
      </c>
      <c r="X22">
        <v>-41</v>
      </c>
      <c r="Y22">
        <v>10.74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4.45</v>
      </c>
      <c r="N23" s="115">
        <v>0</v>
      </c>
      <c r="O23" s="88">
        <v>-36</v>
      </c>
      <c r="P23" s="88">
        <v>0</v>
      </c>
      <c r="Q23" s="88">
        <v>0</v>
      </c>
      <c r="R23" s="88">
        <v>0</v>
      </c>
      <c r="S23" s="116">
        <v>0</v>
      </c>
      <c r="U23" s="115">
        <v>-36</v>
      </c>
      <c r="V23" s="116">
        <v>4.45</v>
      </c>
      <c r="W23">
        <v>0</v>
      </c>
      <c r="X23">
        <v>-36</v>
      </c>
      <c r="Y23">
        <v>4.45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11.41</v>
      </c>
      <c r="N24" s="115">
        <v>0</v>
      </c>
      <c r="O24" s="88">
        <v>-31</v>
      </c>
      <c r="P24" s="88">
        <v>0</v>
      </c>
      <c r="Q24" s="88">
        <v>0</v>
      </c>
      <c r="R24" s="88">
        <v>0</v>
      </c>
      <c r="S24" s="116">
        <v>0</v>
      </c>
      <c r="U24" s="115">
        <v>-31</v>
      </c>
      <c r="V24" s="116">
        <v>11.41</v>
      </c>
      <c r="W24">
        <v>0</v>
      </c>
      <c r="X24">
        <v>-31</v>
      </c>
      <c r="Y24">
        <v>11.41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11.41</v>
      </c>
      <c r="N25" s="115">
        <v>0</v>
      </c>
      <c r="O25" s="88">
        <v>-31</v>
      </c>
      <c r="P25" s="88">
        <v>0</v>
      </c>
      <c r="Q25" s="88">
        <v>0</v>
      </c>
      <c r="R25" s="88">
        <v>0</v>
      </c>
      <c r="S25" s="116">
        <v>0</v>
      </c>
      <c r="U25" s="115">
        <v>-31</v>
      </c>
      <c r="V25" s="116">
        <v>11.41</v>
      </c>
      <c r="W25">
        <v>0</v>
      </c>
      <c r="X25">
        <v>-31</v>
      </c>
      <c r="Y25">
        <v>11.41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11.32</v>
      </c>
      <c r="N26" s="115">
        <v>0</v>
      </c>
      <c r="O26" s="88">
        <v>-31</v>
      </c>
      <c r="P26" s="88">
        <v>0</v>
      </c>
      <c r="Q26" s="88">
        <v>0</v>
      </c>
      <c r="R26" s="88">
        <v>0</v>
      </c>
      <c r="S26" s="116">
        <v>0</v>
      </c>
      <c r="U26" s="115">
        <v>-31</v>
      </c>
      <c r="V26" s="116">
        <v>11.32</v>
      </c>
      <c r="W26">
        <v>0</v>
      </c>
      <c r="X26">
        <v>-31</v>
      </c>
      <c r="Y26">
        <v>11.32</v>
      </c>
      <c r="Z26">
        <v>0</v>
      </c>
    </row>
    <row r="27" spans="7:26">
      <c r="G27" t="s">
        <v>69</v>
      </c>
      <c r="H27" s="115">
        <v>85.12</v>
      </c>
      <c r="I27" s="88">
        <v>0</v>
      </c>
      <c r="J27" s="88">
        <v>0</v>
      </c>
      <c r="K27" s="88">
        <v>0</v>
      </c>
      <c r="L27" s="88">
        <v>0</v>
      </c>
      <c r="M27" s="116">
        <v>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94.12</v>
      </c>
      <c r="W27">
        <v>85.12</v>
      </c>
      <c r="X27">
        <v>0</v>
      </c>
      <c r="Y27">
        <v>9</v>
      </c>
      <c r="Z27">
        <v>0</v>
      </c>
    </row>
    <row r="28" spans="7:26">
      <c r="G28" t="s">
        <v>70</v>
      </c>
      <c r="H28" s="115">
        <v>74.48</v>
      </c>
      <c r="I28" s="88">
        <v>0</v>
      </c>
      <c r="J28" s="88">
        <v>0</v>
      </c>
      <c r="K28" s="88">
        <v>0</v>
      </c>
      <c r="L28" s="88">
        <v>0</v>
      </c>
      <c r="M28" s="116">
        <v>10.45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84.93</v>
      </c>
      <c r="W28">
        <v>74.48</v>
      </c>
      <c r="X28">
        <v>0</v>
      </c>
      <c r="Y28">
        <v>10.45</v>
      </c>
      <c r="Z28">
        <v>0</v>
      </c>
    </row>
    <row r="29" spans="7:26">
      <c r="G29" t="s">
        <v>71</v>
      </c>
      <c r="H29" s="115">
        <v>68.680000000000007</v>
      </c>
      <c r="I29" s="88">
        <v>0</v>
      </c>
      <c r="J29" s="88">
        <v>0</v>
      </c>
      <c r="K29" s="88">
        <v>0</v>
      </c>
      <c r="L29" s="88">
        <v>0</v>
      </c>
      <c r="M29" s="116">
        <v>11.41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80.09</v>
      </c>
      <c r="W29">
        <v>68.680000000000007</v>
      </c>
      <c r="X29">
        <v>0</v>
      </c>
      <c r="Y29">
        <v>11.41</v>
      </c>
      <c r="Z29">
        <v>0</v>
      </c>
    </row>
    <row r="30" spans="7:26">
      <c r="G30" t="s">
        <v>72</v>
      </c>
      <c r="H30" s="115">
        <v>54.17</v>
      </c>
      <c r="I30" s="88">
        <v>0</v>
      </c>
      <c r="J30" s="88">
        <v>0</v>
      </c>
      <c r="K30" s="88">
        <v>0</v>
      </c>
      <c r="L30" s="88">
        <v>0</v>
      </c>
      <c r="M30" s="116">
        <v>4.74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58.91</v>
      </c>
      <c r="W30">
        <v>54.17</v>
      </c>
      <c r="X30">
        <v>0</v>
      </c>
      <c r="Y30">
        <v>4.74</v>
      </c>
      <c r="Z30">
        <v>0</v>
      </c>
    </row>
    <row r="31" spans="7:26">
      <c r="G31" t="s">
        <v>73</v>
      </c>
      <c r="H31" s="115">
        <v>19.350000000000001</v>
      </c>
      <c r="I31" s="88">
        <v>0</v>
      </c>
      <c r="J31" s="88">
        <v>0</v>
      </c>
      <c r="K31" s="88">
        <v>0</v>
      </c>
      <c r="L31" s="88">
        <v>0</v>
      </c>
      <c r="M31" s="116">
        <v>11.41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30.76</v>
      </c>
      <c r="W31">
        <v>19.350000000000001</v>
      </c>
      <c r="X31">
        <v>0</v>
      </c>
      <c r="Y31">
        <v>11.41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11.41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11.41</v>
      </c>
      <c r="W32">
        <v>0</v>
      </c>
      <c r="X32">
        <v>0</v>
      </c>
      <c r="Y32">
        <v>11.41</v>
      </c>
      <c r="Z32">
        <v>0</v>
      </c>
    </row>
    <row r="33" spans="7:26">
      <c r="G33" t="s">
        <v>75</v>
      </c>
      <c r="H33" s="115">
        <v>19.350000000000001</v>
      </c>
      <c r="I33" s="88">
        <v>0</v>
      </c>
      <c r="J33" s="88">
        <v>0</v>
      </c>
      <c r="K33" s="88">
        <v>0</v>
      </c>
      <c r="L33" s="88">
        <v>0</v>
      </c>
      <c r="M33" s="116">
        <v>11.41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30.76</v>
      </c>
      <c r="W33">
        <v>19.350000000000001</v>
      </c>
      <c r="X33">
        <v>0</v>
      </c>
      <c r="Y33">
        <v>11.41</v>
      </c>
      <c r="Z33">
        <v>0</v>
      </c>
    </row>
    <row r="34" spans="7:26">
      <c r="G34" t="s">
        <v>76</v>
      </c>
      <c r="H34" s="115">
        <v>23.22</v>
      </c>
      <c r="I34" s="88">
        <v>0</v>
      </c>
      <c r="J34" s="88">
        <v>0</v>
      </c>
      <c r="K34" s="88">
        <v>0</v>
      </c>
      <c r="L34" s="88">
        <v>0</v>
      </c>
      <c r="M34" s="116">
        <v>10.06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33.28</v>
      </c>
      <c r="W34">
        <v>23.22</v>
      </c>
      <c r="X34">
        <v>0</v>
      </c>
      <c r="Y34">
        <v>10.06</v>
      </c>
      <c r="Z34">
        <v>0</v>
      </c>
    </row>
    <row r="35" spans="7:26">
      <c r="G35" t="s">
        <v>77</v>
      </c>
      <c r="H35" s="115">
        <v>17.420000000000002</v>
      </c>
      <c r="I35" s="88">
        <v>0</v>
      </c>
      <c r="J35" s="88">
        <v>0</v>
      </c>
      <c r="K35" s="88">
        <v>0</v>
      </c>
      <c r="L35" s="88">
        <v>0</v>
      </c>
      <c r="M35" s="116">
        <v>11.41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28.83</v>
      </c>
      <c r="W35">
        <v>17.420000000000002</v>
      </c>
      <c r="X35">
        <v>0</v>
      </c>
      <c r="Y35">
        <v>11.41</v>
      </c>
      <c r="Z35">
        <v>0</v>
      </c>
    </row>
    <row r="36" spans="7:26">
      <c r="G36" t="s">
        <v>78</v>
      </c>
      <c r="H36" s="115">
        <v>24.19</v>
      </c>
      <c r="I36" s="88">
        <v>0</v>
      </c>
      <c r="J36" s="88">
        <v>0</v>
      </c>
      <c r="K36" s="88">
        <v>0</v>
      </c>
      <c r="L36" s="88">
        <v>0</v>
      </c>
      <c r="M36" s="116">
        <v>11.41</v>
      </c>
      <c r="N36" s="115">
        <v>0</v>
      </c>
      <c r="O36" s="88">
        <v>-6</v>
      </c>
      <c r="P36" s="88">
        <v>0</v>
      </c>
      <c r="Q36" s="88">
        <v>0</v>
      </c>
      <c r="R36" s="88">
        <v>0</v>
      </c>
      <c r="S36" s="116">
        <v>0</v>
      </c>
      <c r="U36" s="115">
        <v>-6</v>
      </c>
      <c r="V36" s="116">
        <v>35.6</v>
      </c>
      <c r="W36">
        <v>24.19</v>
      </c>
      <c r="X36">
        <v>-6</v>
      </c>
      <c r="Y36">
        <v>11.41</v>
      </c>
      <c r="Z36">
        <v>0</v>
      </c>
    </row>
    <row r="37" spans="7:26">
      <c r="G37" t="s">
        <v>79</v>
      </c>
      <c r="H37" s="115">
        <v>12.57</v>
      </c>
      <c r="I37" s="88">
        <v>0</v>
      </c>
      <c r="J37" s="88">
        <v>0</v>
      </c>
      <c r="K37" s="88">
        <v>0</v>
      </c>
      <c r="L37" s="88">
        <v>0</v>
      </c>
      <c r="M37" s="116">
        <v>5.03</v>
      </c>
      <c r="N37" s="115">
        <v>0</v>
      </c>
      <c r="O37" s="88">
        <v>-26</v>
      </c>
      <c r="P37" s="88">
        <v>0</v>
      </c>
      <c r="Q37" s="88">
        <v>0</v>
      </c>
      <c r="R37" s="88">
        <v>0</v>
      </c>
      <c r="S37" s="116">
        <v>0</v>
      </c>
      <c r="U37" s="115">
        <v>-26</v>
      </c>
      <c r="V37" s="116">
        <v>17.600000000000001</v>
      </c>
      <c r="W37">
        <v>12.57</v>
      </c>
      <c r="X37">
        <v>-26</v>
      </c>
      <c r="Y37">
        <v>5.03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11.41</v>
      </c>
      <c r="N38" s="115">
        <v>0</v>
      </c>
      <c r="O38" s="88">
        <v>-41</v>
      </c>
      <c r="P38" s="88">
        <v>0</v>
      </c>
      <c r="Q38" s="88">
        <v>0</v>
      </c>
      <c r="R38" s="88">
        <v>0</v>
      </c>
      <c r="S38" s="116">
        <v>0</v>
      </c>
      <c r="U38" s="115">
        <v>-41</v>
      </c>
      <c r="V38" s="116">
        <v>11.41</v>
      </c>
      <c r="W38">
        <v>0</v>
      </c>
      <c r="X38">
        <v>-41</v>
      </c>
      <c r="Y38">
        <v>11.41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11.41</v>
      </c>
      <c r="N39" s="115">
        <v>0</v>
      </c>
      <c r="O39" s="88">
        <v>-36</v>
      </c>
      <c r="P39" s="88">
        <v>0</v>
      </c>
      <c r="Q39" s="88">
        <v>0</v>
      </c>
      <c r="R39" s="88">
        <v>0</v>
      </c>
      <c r="S39" s="116">
        <v>0</v>
      </c>
      <c r="U39" s="115">
        <v>-36</v>
      </c>
      <c r="V39" s="116">
        <v>11.41</v>
      </c>
      <c r="W39">
        <v>0</v>
      </c>
      <c r="X39">
        <v>-36</v>
      </c>
      <c r="Y39">
        <v>11.41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11.41</v>
      </c>
      <c r="N40" s="115">
        <v>0</v>
      </c>
      <c r="O40" s="88">
        <v>-26</v>
      </c>
      <c r="P40" s="88">
        <v>0</v>
      </c>
      <c r="Q40" s="88">
        <v>0</v>
      </c>
      <c r="R40" s="88">
        <v>0</v>
      </c>
      <c r="S40" s="116">
        <v>0</v>
      </c>
      <c r="U40" s="115">
        <v>-26</v>
      </c>
      <c r="V40" s="116">
        <v>11.41</v>
      </c>
      <c r="W40">
        <v>0</v>
      </c>
      <c r="X40">
        <v>-26</v>
      </c>
      <c r="Y40">
        <v>11.41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10.06</v>
      </c>
      <c r="N41" s="115">
        <v>0</v>
      </c>
      <c r="O41" s="88">
        <v>-16</v>
      </c>
      <c r="P41" s="88">
        <v>0</v>
      </c>
      <c r="Q41" s="88">
        <v>0</v>
      </c>
      <c r="R41" s="88">
        <v>0</v>
      </c>
      <c r="S41" s="116">
        <v>0</v>
      </c>
      <c r="U41" s="115">
        <v>-16</v>
      </c>
      <c r="V41" s="116">
        <v>10.06</v>
      </c>
      <c r="W41">
        <v>0</v>
      </c>
      <c r="X41">
        <v>-16</v>
      </c>
      <c r="Y41">
        <v>10.06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11.41</v>
      </c>
      <c r="N42" s="115">
        <v>0</v>
      </c>
      <c r="O42" s="88">
        <v>-16</v>
      </c>
      <c r="P42" s="88">
        <v>0</v>
      </c>
      <c r="Q42" s="88">
        <v>0</v>
      </c>
      <c r="R42" s="88">
        <v>0</v>
      </c>
      <c r="S42" s="116">
        <v>0</v>
      </c>
      <c r="U42" s="115">
        <v>-16</v>
      </c>
      <c r="V42" s="116">
        <v>11.41</v>
      </c>
      <c r="W42">
        <v>0</v>
      </c>
      <c r="X42">
        <v>-16</v>
      </c>
      <c r="Y42">
        <v>11.41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11.41</v>
      </c>
      <c r="N43" s="115">
        <v>0</v>
      </c>
      <c r="O43" s="88">
        <v>-26</v>
      </c>
      <c r="P43" s="88">
        <v>0</v>
      </c>
      <c r="Q43" s="88">
        <v>0</v>
      </c>
      <c r="R43" s="88">
        <v>0</v>
      </c>
      <c r="S43" s="116">
        <v>0</v>
      </c>
      <c r="U43" s="115">
        <v>-26</v>
      </c>
      <c r="V43" s="116">
        <v>11.41</v>
      </c>
      <c r="W43">
        <v>0</v>
      </c>
      <c r="X43">
        <v>-26</v>
      </c>
      <c r="Y43">
        <v>11.41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3.68</v>
      </c>
      <c r="N44" s="115">
        <v>0</v>
      </c>
      <c r="O44" s="88">
        <v>-36</v>
      </c>
      <c r="P44" s="88">
        <v>0</v>
      </c>
      <c r="Q44" s="88">
        <v>0</v>
      </c>
      <c r="R44" s="88">
        <v>0</v>
      </c>
      <c r="S44" s="116">
        <v>0</v>
      </c>
      <c r="U44" s="115">
        <v>-36</v>
      </c>
      <c r="V44" s="116">
        <v>3.68</v>
      </c>
      <c r="W44">
        <v>0</v>
      </c>
      <c r="X44">
        <v>-36</v>
      </c>
      <c r="Y44">
        <v>3.68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7.54</v>
      </c>
      <c r="N45" s="115">
        <v>0</v>
      </c>
      <c r="O45" s="88">
        <v>-16</v>
      </c>
      <c r="P45" s="88">
        <v>0</v>
      </c>
      <c r="Q45" s="88">
        <v>0</v>
      </c>
      <c r="R45" s="88">
        <v>0</v>
      </c>
      <c r="S45" s="116">
        <v>0</v>
      </c>
      <c r="U45" s="115">
        <v>-16</v>
      </c>
      <c r="V45" s="116">
        <v>7.54</v>
      </c>
      <c r="W45">
        <v>0</v>
      </c>
      <c r="X45">
        <v>-16</v>
      </c>
      <c r="Y45">
        <v>7.54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7.06</v>
      </c>
      <c r="N46" s="115">
        <v>0</v>
      </c>
      <c r="O46" s="88">
        <v>-6</v>
      </c>
      <c r="P46" s="88">
        <v>0</v>
      </c>
      <c r="Q46" s="88">
        <v>0</v>
      </c>
      <c r="R46" s="88">
        <v>0</v>
      </c>
      <c r="S46" s="116">
        <v>0</v>
      </c>
      <c r="U46" s="115">
        <v>-6</v>
      </c>
      <c r="V46" s="116">
        <v>7.06</v>
      </c>
      <c r="W46">
        <v>0</v>
      </c>
      <c r="X46">
        <v>-6</v>
      </c>
      <c r="Y46">
        <v>7.06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11.12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11.12</v>
      </c>
      <c r="W47">
        <v>0</v>
      </c>
      <c r="X47">
        <v>0</v>
      </c>
      <c r="Y47">
        <v>11.12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8.51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8.51</v>
      </c>
      <c r="W48">
        <v>0</v>
      </c>
      <c r="X48">
        <v>0</v>
      </c>
      <c r="Y48">
        <v>8.51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7.64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7.64</v>
      </c>
      <c r="W49">
        <v>0</v>
      </c>
      <c r="X49">
        <v>0</v>
      </c>
      <c r="Y49">
        <v>7.64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9.8699999999999992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9.8699999999999992</v>
      </c>
      <c r="W50">
        <v>0</v>
      </c>
      <c r="X50">
        <v>0</v>
      </c>
      <c r="Y50">
        <v>9.8699999999999992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3.19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3.19</v>
      </c>
      <c r="W51">
        <v>0</v>
      </c>
      <c r="X51">
        <v>0</v>
      </c>
      <c r="Y51">
        <v>3.19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9.2899999999999991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9.2899999999999991</v>
      </c>
      <c r="W52">
        <v>0</v>
      </c>
      <c r="X52">
        <v>0</v>
      </c>
      <c r="Y52">
        <v>9.2899999999999991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10.25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10.25</v>
      </c>
      <c r="W53">
        <v>0</v>
      </c>
      <c r="X53">
        <v>0</v>
      </c>
      <c r="Y53">
        <v>10.25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11.41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11.41</v>
      </c>
      <c r="W54">
        <v>0</v>
      </c>
      <c r="X54">
        <v>0</v>
      </c>
      <c r="Y54">
        <v>11.41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11.41</v>
      </c>
      <c r="N55" s="115">
        <v>0</v>
      </c>
      <c r="O55" s="88">
        <v>-1</v>
      </c>
      <c r="P55" s="88">
        <v>0</v>
      </c>
      <c r="Q55" s="88">
        <v>0</v>
      </c>
      <c r="R55" s="88">
        <v>0</v>
      </c>
      <c r="S55" s="116">
        <v>0</v>
      </c>
      <c r="U55" s="115">
        <v>-1</v>
      </c>
      <c r="V55" s="116">
        <v>11.41</v>
      </c>
      <c r="W55">
        <v>0</v>
      </c>
      <c r="X55">
        <v>-1</v>
      </c>
      <c r="Y55">
        <v>11.41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11.41</v>
      </c>
      <c r="N56" s="115">
        <v>0</v>
      </c>
      <c r="O56" s="88">
        <v>-21</v>
      </c>
      <c r="P56" s="88">
        <v>0</v>
      </c>
      <c r="Q56" s="88">
        <v>0</v>
      </c>
      <c r="R56" s="88">
        <v>0</v>
      </c>
      <c r="S56" s="116">
        <v>0</v>
      </c>
      <c r="U56" s="115">
        <v>-21</v>
      </c>
      <c r="V56" s="116">
        <v>11.41</v>
      </c>
      <c r="W56">
        <v>0</v>
      </c>
      <c r="X56">
        <v>-21</v>
      </c>
      <c r="Y56">
        <v>11.41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11.41</v>
      </c>
      <c r="N57" s="115">
        <v>0</v>
      </c>
      <c r="O57" s="88">
        <v>-26</v>
      </c>
      <c r="P57" s="88">
        <v>0</v>
      </c>
      <c r="Q57" s="88">
        <v>0</v>
      </c>
      <c r="R57" s="88">
        <v>0</v>
      </c>
      <c r="S57" s="116">
        <v>0</v>
      </c>
      <c r="U57" s="115">
        <v>-26</v>
      </c>
      <c r="V57" s="116">
        <v>11.41</v>
      </c>
      <c r="W57">
        <v>0</v>
      </c>
      <c r="X57">
        <v>-26</v>
      </c>
      <c r="Y57">
        <v>11.41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2.71</v>
      </c>
      <c r="N58" s="115">
        <v>0</v>
      </c>
      <c r="O58" s="88">
        <v>-16</v>
      </c>
      <c r="P58" s="88">
        <v>0</v>
      </c>
      <c r="Q58" s="88">
        <v>0</v>
      </c>
      <c r="R58" s="88">
        <v>0</v>
      </c>
      <c r="S58" s="116">
        <v>0</v>
      </c>
      <c r="U58" s="115">
        <v>-16</v>
      </c>
      <c r="V58" s="116">
        <v>2.71</v>
      </c>
      <c r="W58">
        <v>0</v>
      </c>
      <c r="X58">
        <v>-16</v>
      </c>
      <c r="Y58">
        <v>2.71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11.41</v>
      </c>
      <c r="N59" s="115">
        <v>0</v>
      </c>
      <c r="O59" s="88">
        <v>-11</v>
      </c>
      <c r="P59" s="88">
        <v>0</v>
      </c>
      <c r="Q59" s="88">
        <v>0</v>
      </c>
      <c r="R59" s="88">
        <v>0</v>
      </c>
      <c r="S59" s="116">
        <v>0</v>
      </c>
      <c r="U59" s="115">
        <v>-11</v>
      </c>
      <c r="V59" s="116">
        <v>11.41</v>
      </c>
      <c r="W59">
        <v>0</v>
      </c>
      <c r="X59">
        <v>-11</v>
      </c>
      <c r="Y59">
        <v>11.41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11.41</v>
      </c>
      <c r="N60" s="115">
        <v>0</v>
      </c>
      <c r="O60" s="88">
        <v>-6</v>
      </c>
      <c r="P60" s="88">
        <v>0</v>
      </c>
      <c r="Q60" s="88">
        <v>0</v>
      </c>
      <c r="R60" s="88">
        <v>0</v>
      </c>
      <c r="S60" s="116">
        <v>0</v>
      </c>
      <c r="U60" s="115">
        <v>-6</v>
      </c>
      <c r="V60" s="116">
        <v>11.41</v>
      </c>
      <c r="W60">
        <v>0</v>
      </c>
      <c r="X60">
        <v>-6</v>
      </c>
      <c r="Y60">
        <v>11.41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11.41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11.41</v>
      </c>
      <c r="W61">
        <v>0</v>
      </c>
      <c r="X61">
        <v>0</v>
      </c>
      <c r="Y61">
        <v>11.41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10.93</v>
      </c>
      <c r="W62">
        <v>0</v>
      </c>
      <c r="X62">
        <v>0</v>
      </c>
      <c r="Y62">
        <v>10.93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9.77</v>
      </c>
      <c r="W63">
        <v>0</v>
      </c>
      <c r="X63">
        <v>0</v>
      </c>
      <c r="Y63">
        <v>9.77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11.41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11.41</v>
      </c>
      <c r="W64">
        <v>0</v>
      </c>
      <c r="X64">
        <v>0</v>
      </c>
      <c r="Y64">
        <v>11.41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4.16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4.16</v>
      </c>
      <c r="W65">
        <v>0</v>
      </c>
      <c r="X65">
        <v>0</v>
      </c>
      <c r="Y65">
        <v>4.16</v>
      </c>
      <c r="Z65">
        <v>0</v>
      </c>
    </row>
    <row r="66" spans="7:26">
      <c r="G66" t="s">
        <v>108</v>
      </c>
      <c r="H66" s="115">
        <v>11.61</v>
      </c>
      <c r="I66" s="88">
        <v>0</v>
      </c>
      <c r="J66" s="88">
        <v>0</v>
      </c>
      <c r="K66" s="88">
        <v>0</v>
      </c>
      <c r="L66" s="88">
        <v>0</v>
      </c>
      <c r="M66" s="116">
        <v>11.41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23.02</v>
      </c>
      <c r="W66">
        <v>11.61</v>
      </c>
      <c r="X66">
        <v>0</v>
      </c>
      <c r="Y66">
        <v>11.41</v>
      </c>
      <c r="Z66">
        <v>0</v>
      </c>
    </row>
    <row r="67" spans="7:26">
      <c r="G67" t="s">
        <v>109</v>
      </c>
      <c r="H67" s="115">
        <v>55.14</v>
      </c>
      <c r="I67" s="88">
        <v>0</v>
      </c>
      <c r="J67" s="88">
        <v>0</v>
      </c>
      <c r="K67" s="88">
        <v>0</v>
      </c>
      <c r="L67" s="88">
        <v>0</v>
      </c>
      <c r="M67" s="116">
        <v>11.41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66.55</v>
      </c>
      <c r="W67">
        <v>55.14</v>
      </c>
      <c r="X67">
        <v>0</v>
      </c>
      <c r="Y67">
        <v>11.41</v>
      </c>
      <c r="Z67">
        <v>0</v>
      </c>
    </row>
    <row r="68" spans="7:26">
      <c r="G68" t="s">
        <v>110</v>
      </c>
      <c r="H68" s="115">
        <v>88.03</v>
      </c>
      <c r="I68" s="88">
        <v>0</v>
      </c>
      <c r="J68" s="88">
        <v>0</v>
      </c>
      <c r="K68" s="88">
        <v>0</v>
      </c>
      <c r="L68" s="88">
        <v>0</v>
      </c>
      <c r="M68" s="116">
        <v>11.41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99.44</v>
      </c>
      <c r="W68">
        <v>88.03</v>
      </c>
      <c r="X68">
        <v>0</v>
      </c>
      <c r="Y68">
        <v>11.41</v>
      </c>
      <c r="Z68">
        <v>0</v>
      </c>
    </row>
    <row r="69" spans="7:26">
      <c r="G69" t="s">
        <v>111</v>
      </c>
      <c r="H69" s="115">
        <v>122.85</v>
      </c>
      <c r="I69" s="88">
        <v>0</v>
      </c>
      <c r="J69" s="88">
        <v>0</v>
      </c>
      <c r="K69" s="88">
        <v>0</v>
      </c>
      <c r="L69" s="88">
        <v>0</v>
      </c>
      <c r="M69" s="116">
        <v>11.41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134.26</v>
      </c>
      <c r="W69">
        <v>122.85</v>
      </c>
      <c r="X69">
        <v>0</v>
      </c>
      <c r="Y69">
        <v>11.41</v>
      </c>
      <c r="Z69">
        <v>0</v>
      </c>
    </row>
    <row r="70" spans="7:26">
      <c r="G70" t="s">
        <v>112</v>
      </c>
      <c r="H70" s="115">
        <v>139.29</v>
      </c>
      <c r="I70" s="88">
        <v>0</v>
      </c>
      <c r="J70" s="88">
        <v>0</v>
      </c>
      <c r="K70" s="88">
        <v>0</v>
      </c>
      <c r="L70" s="88">
        <v>0</v>
      </c>
      <c r="M70" s="116">
        <v>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148.29</v>
      </c>
      <c r="W70">
        <v>139.29</v>
      </c>
      <c r="X70">
        <v>0</v>
      </c>
      <c r="Y70">
        <v>9</v>
      </c>
      <c r="Z70">
        <v>0</v>
      </c>
    </row>
    <row r="71" spans="7:26">
      <c r="G71" t="s">
        <v>113</v>
      </c>
      <c r="H71" s="115">
        <v>156.71</v>
      </c>
      <c r="I71" s="88">
        <v>0</v>
      </c>
      <c r="J71" s="88">
        <v>0</v>
      </c>
      <c r="K71" s="88">
        <v>0</v>
      </c>
      <c r="L71" s="88">
        <v>0</v>
      </c>
      <c r="M71" s="116">
        <v>11.41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168.12</v>
      </c>
      <c r="W71">
        <v>156.71</v>
      </c>
      <c r="X71">
        <v>0</v>
      </c>
      <c r="Y71">
        <v>11.41</v>
      </c>
      <c r="Z71">
        <v>0</v>
      </c>
    </row>
    <row r="72" spans="7:26">
      <c r="G72" t="s">
        <v>114</v>
      </c>
      <c r="H72" s="115">
        <v>176.05</v>
      </c>
      <c r="I72" s="88">
        <v>0</v>
      </c>
      <c r="J72" s="88">
        <v>0</v>
      </c>
      <c r="K72" s="88">
        <v>0</v>
      </c>
      <c r="L72" s="88">
        <v>0</v>
      </c>
      <c r="M72" s="116">
        <v>5.61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181.66</v>
      </c>
      <c r="W72">
        <v>176.05</v>
      </c>
      <c r="X72">
        <v>0</v>
      </c>
      <c r="Y72">
        <v>5.61</v>
      </c>
      <c r="Z72">
        <v>0</v>
      </c>
    </row>
    <row r="73" spans="7:26">
      <c r="G73" t="s">
        <v>115</v>
      </c>
      <c r="H73" s="115">
        <v>200.24</v>
      </c>
      <c r="I73" s="88">
        <v>0</v>
      </c>
      <c r="J73" s="88">
        <v>0</v>
      </c>
      <c r="K73" s="88">
        <v>0</v>
      </c>
      <c r="L73" s="88">
        <v>0</v>
      </c>
      <c r="M73" s="116">
        <v>11.41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211.65</v>
      </c>
      <c r="W73">
        <v>200.24</v>
      </c>
      <c r="X73">
        <v>0</v>
      </c>
      <c r="Y73">
        <v>11.41</v>
      </c>
      <c r="Z73">
        <v>0</v>
      </c>
    </row>
    <row r="74" spans="7:26">
      <c r="G74" t="s">
        <v>116</v>
      </c>
      <c r="H74" s="115">
        <v>207.97</v>
      </c>
      <c r="I74" s="88">
        <v>0</v>
      </c>
      <c r="J74" s="88">
        <v>0</v>
      </c>
      <c r="K74" s="88">
        <v>0</v>
      </c>
      <c r="L74" s="88">
        <v>0</v>
      </c>
      <c r="M74" s="116">
        <v>11.41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219.38</v>
      </c>
      <c r="W74">
        <v>207.97</v>
      </c>
      <c r="X74">
        <v>0</v>
      </c>
      <c r="Y74">
        <v>11.41</v>
      </c>
      <c r="Z74">
        <v>0</v>
      </c>
    </row>
    <row r="75" spans="7:26">
      <c r="G75" t="s">
        <v>117</v>
      </c>
      <c r="H75" s="115">
        <v>56.11</v>
      </c>
      <c r="I75" s="88">
        <v>0</v>
      </c>
      <c r="J75" s="88">
        <v>0</v>
      </c>
      <c r="K75" s="88">
        <v>0</v>
      </c>
      <c r="L75" s="88">
        <v>0</v>
      </c>
      <c r="M75" s="116">
        <v>11.41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67.52</v>
      </c>
      <c r="W75">
        <v>56.11</v>
      </c>
      <c r="X75">
        <v>0</v>
      </c>
      <c r="Y75">
        <v>11.41</v>
      </c>
      <c r="Z75">
        <v>0</v>
      </c>
    </row>
    <row r="76" spans="7:26">
      <c r="G76" t="s">
        <v>118</v>
      </c>
      <c r="H76" s="115">
        <v>48.37</v>
      </c>
      <c r="I76" s="88">
        <v>0</v>
      </c>
      <c r="J76" s="88">
        <v>0</v>
      </c>
      <c r="K76" s="88">
        <v>0</v>
      </c>
      <c r="L76" s="88">
        <v>0</v>
      </c>
      <c r="M76" s="116">
        <v>11.41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59.78</v>
      </c>
      <c r="W76">
        <v>48.37</v>
      </c>
      <c r="X76">
        <v>0</v>
      </c>
      <c r="Y76">
        <v>11.41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11.41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11.41</v>
      </c>
      <c r="W77">
        <v>0</v>
      </c>
      <c r="X77">
        <v>-5</v>
      </c>
      <c r="Y77">
        <v>11.41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10.93</v>
      </c>
      <c r="N78" s="115">
        <v>0</v>
      </c>
      <c r="O78" s="88">
        <v>-55</v>
      </c>
      <c r="P78" s="88">
        <v>-19.399999999999999</v>
      </c>
      <c r="Q78" s="88">
        <v>0</v>
      </c>
      <c r="R78" s="88">
        <v>0</v>
      </c>
      <c r="S78" s="116">
        <v>0</v>
      </c>
      <c r="U78" s="115">
        <v>-74.400000000000006</v>
      </c>
      <c r="V78" s="116">
        <v>10.93</v>
      </c>
      <c r="W78">
        <v>0</v>
      </c>
      <c r="X78">
        <v>-55</v>
      </c>
      <c r="Y78">
        <v>10.93</v>
      </c>
      <c r="Z78">
        <v>-19.399999999999999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1.84</v>
      </c>
      <c r="N79" s="115">
        <v>0</v>
      </c>
      <c r="O79" s="88">
        <v>-80</v>
      </c>
      <c r="P79" s="88">
        <v>-209</v>
      </c>
      <c r="Q79" s="88">
        <v>0</v>
      </c>
      <c r="R79" s="88">
        <v>0</v>
      </c>
      <c r="S79" s="116">
        <v>0</v>
      </c>
      <c r="U79" s="115">
        <v>-289</v>
      </c>
      <c r="V79" s="116">
        <v>1.84</v>
      </c>
      <c r="W79">
        <v>0</v>
      </c>
      <c r="X79">
        <v>-80</v>
      </c>
      <c r="Y79">
        <v>1.84</v>
      </c>
      <c r="Z79">
        <v>-209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11.41</v>
      </c>
      <c r="N80" s="115">
        <v>0</v>
      </c>
      <c r="O80" s="88">
        <v>-85</v>
      </c>
      <c r="P80" s="88">
        <v>-219</v>
      </c>
      <c r="Q80" s="88">
        <v>0</v>
      </c>
      <c r="R80" s="88">
        <v>0</v>
      </c>
      <c r="S80" s="116">
        <v>0</v>
      </c>
      <c r="U80" s="115">
        <v>-304</v>
      </c>
      <c r="V80" s="116">
        <v>11.41</v>
      </c>
      <c r="W80">
        <v>0</v>
      </c>
      <c r="X80">
        <v>-85</v>
      </c>
      <c r="Y80">
        <v>11.41</v>
      </c>
      <c r="Z80">
        <v>-219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11.41</v>
      </c>
      <c r="N81" s="115">
        <v>0</v>
      </c>
      <c r="O81" s="88">
        <v>-90</v>
      </c>
      <c r="P81" s="88">
        <v>-199</v>
      </c>
      <c r="Q81" s="88">
        <v>0</v>
      </c>
      <c r="R81" s="88">
        <v>0</v>
      </c>
      <c r="S81" s="116">
        <v>0</v>
      </c>
      <c r="U81" s="115">
        <v>-289</v>
      </c>
      <c r="V81" s="116">
        <v>11.41</v>
      </c>
      <c r="W81">
        <v>0</v>
      </c>
      <c r="X81">
        <v>-90</v>
      </c>
      <c r="Y81">
        <v>11.41</v>
      </c>
      <c r="Z81">
        <v>-199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11.41</v>
      </c>
      <c r="N82" s="115">
        <v>0</v>
      </c>
      <c r="O82" s="88">
        <v>-100</v>
      </c>
      <c r="P82" s="88">
        <v>-16</v>
      </c>
      <c r="Q82" s="88">
        <v>0</v>
      </c>
      <c r="R82" s="88">
        <v>0</v>
      </c>
      <c r="S82" s="116">
        <v>0</v>
      </c>
      <c r="U82" s="115">
        <v>-116</v>
      </c>
      <c r="V82" s="116">
        <v>11.41</v>
      </c>
      <c r="W82">
        <v>0</v>
      </c>
      <c r="X82">
        <v>-100</v>
      </c>
      <c r="Y82">
        <v>11.41</v>
      </c>
      <c r="Z82">
        <v>-16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11.41</v>
      </c>
      <c r="N83" s="115">
        <v>0</v>
      </c>
      <c r="O83" s="88">
        <v>-80</v>
      </c>
      <c r="P83" s="88">
        <v>-17</v>
      </c>
      <c r="Q83" s="88">
        <v>0</v>
      </c>
      <c r="R83" s="88">
        <v>0</v>
      </c>
      <c r="S83" s="116">
        <v>0</v>
      </c>
      <c r="U83" s="115">
        <v>-97</v>
      </c>
      <c r="V83" s="116">
        <v>11.41</v>
      </c>
      <c r="W83">
        <v>0</v>
      </c>
      <c r="X83">
        <v>-80</v>
      </c>
      <c r="Y83">
        <v>11.41</v>
      </c>
      <c r="Z83">
        <v>-17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11.41</v>
      </c>
      <c r="N84" s="115">
        <v>0</v>
      </c>
      <c r="O84" s="88">
        <v>-40</v>
      </c>
      <c r="P84" s="88">
        <v>-43</v>
      </c>
      <c r="Q84" s="88">
        <v>0</v>
      </c>
      <c r="R84" s="88">
        <v>0</v>
      </c>
      <c r="S84" s="116">
        <v>0</v>
      </c>
      <c r="U84" s="115">
        <v>-83</v>
      </c>
      <c r="V84" s="116">
        <v>11.41</v>
      </c>
      <c r="W84">
        <v>0</v>
      </c>
      <c r="X84">
        <v>-40</v>
      </c>
      <c r="Y84">
        <v>11.41</v>
      </c>
      <c r="Z84">
        <v>-43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10.54</v>
      </c>
      <c r="N85" s="115">
        <v>0</v>
      </c>
      <c r="O85" s="88">
        <v>-30</v>
      </c>
      <c r="P85" s="88">
        <v>-45</v>
      </c>
      <c r="Q85" s="88">
        <v>0</v>
      </c>
      <c r="R85" s="88">
        <v>0</v>
      </c>
      <c r="S85" s="116">
        <v>0</v>
      </c>
      <c r="U85" s="115">
        <v>-75</v>
      </c>
      <c r="V85" s="116">
        <v>10.54</v>
      </c>
      <c r="W85">
        <v>0</v>
      </c>
      <c r="X85">
        <v>-30</v>
      </c>
      <c r="Y85">
        <v>10.54</v>
      </c>
      <c r="Z85">
        <v>-45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4.26</v>
      </c>
      <c r="N86" s="115">
        <v>0</v>
      </c>
      <c r="O86" s="88">
        <v>-40</v>
      </c>
      <c r="P86" s="88">
        <v>-23</v>
      </c>
      <c r="Q86" s="88">
        <v>0</v>
      </c>
      <c r="R86" s="88">
        <v>0</v>
      </c>
      <c r="S86" s="116">
        <v>0</v>
      </c>
      <c r="U86" s="115">
        <v>-63</v>
      </c>
      <c r="V86" s="116">
        <v>4.26</v>
      </c>
      <c r="W86">
        <v>0</v>
      </c>
      <c r="X86">
        <v>-40</v>
      </c>
      <c r="Y86">
        <v>4.26</v>
      </c>
      <c r="Z86">
        <v>-23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11.41</v>
      </c>
      <c r="N87" s="115">
        <v>0</v>
      </c>
      <c r="O87" s="88">
        <v>-50</v>
      </c>
      <c r="P87" s="88">
        <v>-92</v>
      </c>
      <c r="Q87" s="88">
        <v>0</v>
      </c>
      <c r="R87" s="88">
        <v>0</v>
      </c>
      <c r="S87" s="116">
        <v>0</v>
      </c>
      <c r="U87" s="115">
        <v>-142</v>
      </c>
      <c r="V87" s="116">
        <v>11.41</v>
      </c>
      <c r="W87">
        <v>0</v>
      </c>
      <c r="X87">
        <v>-50</v>
      </c>
      <c r="Y87">
        <v>11.41</v>
      </c>
      <c r="Z87">
        <v>-92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11.41</v>
      </c>
      <c r="N88" s="115">
        <v>0</v>
      </c>
      <c r="O88" s="88">
        <v>-65</v>
      </c>
      <c r="P88" s="88">
        <v>-44</v>
      </c>
      <c r="Q88" s="88">
        <v>0</v>
      </c>
      <c r="R88" s="88">
        <v>0</v>
      </c>
      <c r="S88" s="116">
        <v>0</v>
      </c>
      <c r="U88" s="115">
        <v>-109</v>
      </c>
      <c r="V88" s="116">
        <v>11.41</v>
      </c>
      <c r="W88">
        <v>0</v>
      </c>
      <c r="X88">
        <v>-65</v>
      </c>
      <c r="Y88">
        <v>11.41</v>
      </c>
      <c r="Z88">
        <v>-44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11.41</v>
      </c>
      <c r="N89" s="115">
        <v>0</v>
      </c>
      <c r="O89" s="88">
        <v>-80</v>
      </c>
      <c r="P89" s="88">
        <v>-47</v>
      </c>
      <c r="Q89" s="88">
        <v>0</v>
      </c>
      <c r="R89" s="88">
        <v>0</v>
      </c>
      <c r="S89" s="116">
        <v>0</v>
      </c>
      <c r="U89" s="115">
        <v>-127</v>
      </c>
      <c r="V89" s="116">
        <v>11.41</v>
      </c>
      <c r="W89">
        <v>0</v>
      </c>
      <c r="X89">
        <v>-80</v>
      </c>
      <c r="Y89">
        <v>11.41</v>
      </c>
      <c r="Z89">
        <v>-47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9.9600000000000009</v>
      </c>
      <c r="N90" s="115">
        <v>0</v>
      </c>
      <c r="O90" s="88">
        <v>-80</v>
      </c>
      <c r="P90" s="88">
        <v>-36</v>
      </c>
      <c r="Q90" s="88">
        <v>0</v>
      </c>
      <c r="R90" s="88">
        <v>0</v>
      </c>
      <c r="S90" s="116">
        <v>0</v>
      </c>
      <c r="U90" s="115">
        <v>-116</v>
      </c>
      <c r="V90" s="116">
        <v>9.9600000000000009</v>
      </c>
      <c r="W90">
        <v>0</v>
      </c>
      <c r="X90">
        <v>-80</v>
      </c>
      <c r="Y90">
        <v>9.9600000000000009</v>
      </c>
      <c r="Z90">
        <v>-36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11.22</v>
      </c>
      <c r="N91" s="115">
        <v>0</v>
      </c>
      <c r="O91" s="88">
        <v>-65</v>
      </c>
      <c r="P91" s="88">
        <v>-17</v>
      </c>
      <c r="Q91" s="88">
        <v>0</v>
      </c>
      <c r="R91" s="88">
        <v>0</v>
      </c>
      <c r="S91" s="116">
        <v>0</v>
      </c>
      <c r="U91" s="115">
        <v>-82</v>
      </c>
      <c r="V91" s="116">
        <v>11.22</v>
      </c>
      <c r="W91">
        <v>0</v>
      </c>
      <c r="X91">
        <v>-65</v>
      </c>
      <c r="Y91">
        <v>11.22</v>
      </c>
      <c r="Z91">
        <v>-17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11.22</v>
      </c>
      <c r="N92" s="115">
        <v>0</v>
      </c>
      <c r="O92" s="88">
        <v>-65</v>
      </c>
      <c r="P92" s="88">
        <v>-13</v>
      </c>
      <c r="Q92" s="88">
        <v>0</v>
      </c>
      <c r="R92" s="88">
        <v>0</v>
      </c>
      <c r="S92" s="116">
        <v>0</v>
      </c>
      <c r="U92" s="115">
        <v>-78</v>
      </c>
      <c r="V92" s="116">
        <v>11.22</v>
      </c>
      <c r="W92">
        <v>0</v>
      </c>
      <c r="X92">
        <v>-65</v>
      </c>
      <c r="Y92">
        <v>11.22</v>
      </c>
      <c r="Z92">
        <v>-13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1.45</v>
      </c>
      <c r="N93" s="115">
        <v>0</v>
      </c>
      <c r="O93" s="88">
        <v>-26</v>
      </c>
      <c r="P93" s="88">
        <v>0</v>
      </c>
      <c r="Q93" s="88">
        <v>0</v>
      </c>
      <c r="R93" s="88">
        <v>0</v>
      </c>
      <c r="S93" s="116">
        <v>0</v>
      </c>
      <c r="U93" s="115">
        <v>-26</v>
      </c>
      <c r="V93" s="116">
        <v>1.45</v>
      </c>
      <c r="W93">
        <v>0</v>
      </c>
      <c r="X93">
        <v>-26</v>
      </c>
      <c r="Y93">
        <v>1.45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9.9600000000000009</v>
      </c>
      <c r="N94" s="115">
        <v>0</v>
      </c>
      <c r="O94" s="88">
        <v>-26</v>
      </c>
      <c r="P94" s="88">
        <v>0</v>
      </c>
      <c r="Q94" s="88">
        <v>0</v>
      </c>
      <c r="R94" s="88">
        <v>0</v>
      </c>
      <c r="S94" s="116">
        <v>0</v>
      </c>
      <c r="U94" s="115">
        <v>-26</v>
      </c>
      <c r="V94" s="116">
        <v>9.9600000000000009</v>
      </c>
      <c r="W94">
        <v>0</v>
      </c>
      <c r="X94">
        <v>-26</v>
      </c>
      <c r="Y94">
        <v>9.9600000000000009</v>
      </c>
      <c r="Z94">
        <v>0</v>
      </c>
    </row>
    <row r="95" spans="7:26">
      <c r="G95" t="s">
        <v>137</v>
      </c>
      <c r="H95" s="115">
        <v>5.8</v>
      </c>
      <c r="I95" s="88">
        <v>0</v>
      </c>
      <c r="J95" s="88">
        <v>0</v>
      </c>
      <c r="K95" s="88">
        <v>0</v>
      </c>
      <c r="L95" s="88">
        <v>0</v>
      </c>
      <c r="M95" s="116">
        <v>9.48</v>
      </c>
      <c r="N95" s="115">
        <v>0</v>
      </c>
      <c r="O95" s="88">
        <v>-6</v>
      </c>
      <c r="P95" s="88">
        <v>0</v>
      </c>
      <c r="Q95" s="88">
        <v>0</v>
      </c>
      <c r="R95" s="88">
        <v>0</v>
      </c>
      <c r="S95" s="116">
        <v>0</v>
      </c>
      <c r="U95" s="115">
        <v>-6</v>
      </c>
      <c r="V95" s="116">
        <v>15.28</v>
      </c>
      <c r="W95">
        <v>5.8</v>
      </c>
      <c r="X95">
        <v>-6</v>
      </c>
      <c r="Y95">
        <v>9.48</v>
      </c>
      <c r="Z95">
        <v>0</v>
      </c>
    </row>
    <row r="96" spans="7:26">
      <c r="G96" t="s">
        <v>138</v>
      </c>
      <c r="H96" s="115">
        <v>26.12</v>
      </c>
      <c r="I96" s="88">
        <v>0</v>
      </c>
      <c r="J96" s="88">
        <v>0</v>
      </c>
      <c r="K96" s="88">
        <v>0</v>
      </c>
      <c r="L96" s="88">
        <v>0</v>
      </c>
      <c r="M96" s="116">
        <v>4.93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31.05</v>
      </c>
      <c r="W96">
        <v>26.12</v>
      </c>
      <c r="X96">
        <v>0</v>
      </c>
      <c r="Y96">
        <v>4.93</v>
      </c>
      <c r="Z96">
        <v>0</v>
      </c>
    </row>
    <row r="97" spans="1:83">
      <c r="G97" t="s">
        <v>139</v>
      </c>
      <c r="H97" s="115">
        <v>23.21</v>
      </c>
      <c r="I97" s="88">
        <v>0</v>
      </c>
      <c r="J97" s="88">
        <v>0</v>
      </c>
      <c r="K97" s="88">
        <v>0</v>
      </c>
      <c r="L97" s="88">
        <v>0</v>
      </c>
      <c r="M97" s="116">
        <v>2.81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26.02</v>
      </c>
      <c r="W97">
        <v>23.21</v>
      </c>
      <c r="X97">
        <v>0</v>
      </c>
      <c r="Y97">
        <v>2.81</v>
      </c>
      <c r="Z97">
        <v>0</v>
      </c>
    </row>
    <row r="98" spans="1:83">
      <c r="G98" t="s">
        <v>140</v>
      </c>
      <c r="H98" s="115">
        <v>18.38</v>
      </c>
      <c r="I98" s="88">
        <v>0</v>
      </c>
      <c r="J98" s="88">
        <v>0</v>
      </c>
      <c r="K98" s="88">
        <v>0</v>
      </c>
      <c r="L98" s="88">
        <v>0</v>
      </c>
      <c r="M98" s="116">
        <v>4.16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22.54</v>
      </c>
      <c r="W98">
        <v>18.38</v>
      </c>
      <c r="X98">
        <v>0</v>
      </c>
      <c r="Y98">
        <v>4.16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0.47447749999999994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0.19712499999999997</v>
      </c>
      <c r="N99" s="110">
        <f t="shared" si="1"/>
        <v>0</v>
      </c>
      <c r="O99" s="111">
        <f t="shared" si="1"/>
        <v>-0.53500000000000003</v>
      </c>
      <c r="P99" s="111">
        <f t="shared" si="1"/>
        <v>-0.25985000000000003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-0.79485000000000006</v>
      </c>
      <c r="V99" s="112">
        <f t="shared" si="1"/>
        <v>0.67160249999999966</v>
      </c>
      <c r="W99">
        <f t="shared" si="1"/>
        <v>0.47447749999999994</v>
      </c>
      <c r="X99">
        <f t="shared" si="1"/>
        <v>-0.53500000000000003</v>
      </c>
      <c r="Y99">
        <f t="shared" si="1"/>
        <v>0.19712499999999997</v>
      </c>
      <c r="Z99">
        <f t="shared" si="1"/>
        <v>-0.25985000000000003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478</v>
      </c>
      <c r="AC1" t="s">
        <v>479</v>
      </c>
      <c r="AD1" t="s">
        <v>479</v>
      </c>
      <c r="AE1" t="s">
        <v>480</v>
      </c>
      <c r="AF1" t="s">
        <v>481</v>
      </c>
      <c r="AG1" t="s">
        <v>482</v>
      </c>
      <c r="AH1" t="s">
        <v>482</v>
      </c>
      <c r="AI1" t="s">
        <v>482</v>
      </c>
      <c r="AJ1" t="s">
        <v>482</v>
      </c>
      <c r="AK1" t="s">
        <v>482</v>
      </c>
      <c r="AL1" t="s">
        <v>482</v>
      </c>
      <c r="AM1" t="s">
        <v>482</v>
      </c>
      <c r="AN1" t="s">
        <v>482</v>
      </c>
      <c r="AO1" t="s">
        <v>482</v>
      </c>
      <c r="AP1" t="s">
        <v>483</v>
      </c>
      <c r="AQ1" t="s">
        <v>483</v>
      </c>
      <c r="AR1" t="s">
        <v>483</v>
      </c>
      <c r="AS1" t="s">
        <v>483</v>
      </c>
      <c r="AT1" t="s">
        <v>483</v>
      </c>
      <c r="AU1" t="s">
        <v>483</v>
      </c>
      <c r="AV1" t="s">
        <v>483</v>
      </c>
      <c r="AW1" t="s">
        <v>483</v>
      </c>
      <c r="AX1" t="s">
        <v>483</v>
      </c>
      <c r="AY1" t="s">
        <v>483</v>
      </c>
      <c r="AZ1" t="s">
        <v>483</v>
      </c>
      <c r="BA1" t="s">
        <v>483</v>
      </c>
      <c r="BB1" t="s">
        <v>483</v>
      </c>
      <c r="BC1" t="s">
        <v>149</v>
      </c>
      <c r="BD1" t="s">
        <v>150</v>
      </c>
      <c r="BE1" t="s">
        <v>150</v>
      </c>
      <c r="BF1" t="s">
        <v>486</v>
      </c>
      <c r="BG1" t="s">
        <v>486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44843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240</v>
      </c>
      <c r="AH2" t="s">
        <v>283</v>
      </c>
      <c r="AI2" t="s">
        <v>281</v>
      </c>
      <c r="AJ2" t="s">
        <v>282</v>
      </c>
      <c r="AK2" t="s">
        <v>232</v>
      </c>
      <c r="AL2" t="s">
        <v>268</v>
      </c>
      <c r="AM2" t="s">
        <v>270</v>
      </c>
      <c r="AN2" t="s">
        <v>237</v>
      </c>
      <c r="AO2" t="s">
        <v>269</v>
      </c>
      <c r="AP2" t="s">
        <v>241</v>
      </c>
      <c r="AQ2" t="s">
        <v>244</v>
      </c>
      <c r="AR2" t="s">
        <v>360</v>
      </c>
      <c r="AS2" t="s">
        <v>233</v>
      </c>
      <c r="AT2" t="s">
        <v>264</v>
      </c>
      <c r="AU2" t="s">
        <v>399</v>
      </c>
      <c r="AV2" t="s">
        <v>445</v>
      </c>
      <c r="AW2" t="s">
        <v>256</v>
      </c>
      <c r="AX2" t="s">
        <v>390</v>
      </c>
      <c r="AY2" t="s">
        <v>258</v>
      </c>
      <c r="AZ2" t="s">
        <v>394</v>
      </c>
      <c r="BA2" t="s">
        <v>447</v>
      </c>
      <c r="BB2" t="s">
        <v>261</v>
      </c>
      <c r="BC2" t="s">
        <v>484</v>
      </c>
      <c r="BD2" t="s">
        <v>484</v>
      </c>
      <c r="BE2" t="s">
        <v>485</v>
      </c>
      <c r="BF2" t="s">
        <v>149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260.11999999999995</v>
      </c>
      <c r="I3" s="95">
        <v>55.490000000000009</v>
      </c>
      <c r="J3" s="95">
        <v>9.620000000000001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9.07</v>
      </c>
      <c r="X3">
        <v>6.06</v>
      </c>
      <c r="Y3">
        <v>24.51</v>
      </c>
      <c r="Z3">
        <v>0.97</v>
      </c>
      <c r="AA3">
        <v>0.63</v>
      </c>
      <c r="AB3">
        <v>87.06</v>
      </c>
      <c r="AC3">
        <v>14.51</v>
      </c>
      <c r="AD3">
        <v>14.51</v>
      </c>
      <c r="AE3">
        <v>24.18</v>
      </c>
      <c r="AF3">
        <v>129.62</v>
      </c>
      <c r="AG3">
        <v>0.61</v>
      </c>
      <c r="AH3">
        <v>0.36</v>
      </c>
      <c r="AI3">
        <v>0.46</v>
      </c>
      <c r="AJ3">
        <v>0.83</v>
      </c>
      <c r="AK3">
        <v>0.74</v>
      </c>
      <c r="AL3">
        <v>0.83</v>
      </c>
      <c r="AM3">
        <v>0.48</v>
      </c>
      <c r="AN3">
        <v>0.55000000000000004</v>
      </c>
      <c r="AO3">
        <v>0.52</v>
      </c>
      <c r="AP3">
        <v>1.26</v>
      </c>
      <c r="AQ3">
        <v>0.39</v>
      </c>
      <c r="AR3">
        <v>0.77</v>
      </c>
      <c r="AS3">
        <v>0.39</v>
      </c>
      <c r="AT3">
        <v>0.39</v>
      </c>
      <c r="AU3">
        <v>0.39</v>
      </c>
      <c r="AV3">
        <v>0.73</v>
      </c>
      <c r="AW3">
        <v>0.39</v>
      </c>
      <c r="AX3">
        <v>2.9</v>
      </c>
      <c r="AY3">
        <v>0.68</v>
      </c>
      <c r="AZ3">
        <v>0.44</v>
      </c>
      <c r="BA3">
        <v>0.57999999999999996</v>
      </c>
      <c r="BB3">
        <v>0.39</v>
      </c>
      <c r="BC3">
        <v>0</v>
      </c>
      <c r="BD3">
        <v>0</v>
      </c>
      <c r="BE3">
        <v>55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260.11999999999995</v>
      </c>
      <c r="I4" s="88">
        <v>55.490000000000009</v>
      </c>
      <c r="J4" s="88">
        <v>9.620000000000001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9.07</v>
      </c>
      <c r="X4">
        <v>6.06</v>
      </c>
      <c r="Y4">
        <v>24.51</v>
      </c>
      <c r="Z4">
        <v>0.97</v>
      </c>
      <c r="AA4">
        <v>0.63</v>
      </c>
      <c r="AB4">
        <v>87.06</v>
      </c>
      <c r="AC4">
        <v>14.51</v>
      </c>
      <c r="AD4">
        <v>14.51</v>
      </c>
      <c r="AE4">
        <v>24.18</v>
      </c>
      <c r="AF4">
        <v>129.62</v>
      </c>
      <c r="AG4">
        <v>0.61</v>
      </c>
      <c r="AH4">
        <v>0.36</v>
      </c>
      <c r="AI4">
        <v>0.46</v>
      </c>
      <c r="AJ4">
        <v>0.83</v>
      </c>
      <c r="AK4">
        <v>0.74</v>
      </c>
      <c r="AL4">
        <v>0.83</v>
      </c>
      <c r="AM4">
        <v>0.48</v>
      </c>
      <c r="AN4">
        <v>0.55000000000000004</v>
      </c>
      <c r="AO4">
        <v>0.52</v>
      </c>
      <c r="AP4">
        <v>1.26</v>
      </c>
      <c r="AQ4">
        <v>0.39</v>
      </c>
      <c r="AR4">
        <v>0.77</v>
      </c>
      <c r="AS4">
        <v>0.39</v>
      </c>
      <c r="AT4">
        <v>0.39</v>
      </c>
      <c r="AU4">
        <v>0.39</v>
      </c>
      <c r="AV4">
        <v>0.73</v>
      </c>
      <c r="AW4">
        <v>0.39</v>
      </c>
      <c r="AX4">
        <v>2.9</v>
      </c>
      <c r="AY4">
        <v>0.68</v>
      </c>
      <c r="AZ4">
        <v>0.44</v>
      </c>
      <c r="BA4">
        <v>0.57999999999999996</v>
      </c>
      <c r="BB4">
        <v>0.39</v>
      </c>
      <c r="BC4">
        <v>0</v>
      </c>
      <c r="BD4">
        <v>0</v>
      </c>
      <c r="BE4">
        <v>55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260.11999999999995</v>
      </c>
      <c r="I5" s="88">
        <v>55.490000000000009</v>
      </c>
      <c r="J5" s="88">
        <v>9.620000000000001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9.07</v>
      </c>
      <c r="X5">
        <v>6.06</v>
      </c>
      <c r="Y5">
        <v>24.51</v>
      </c>
      <c r="Z5">
        <v>0.97</v>
      </c>
      <c r="AA5">
        <v>0.63</v>
      </c>
      <c r="AB5">
        <v>87.06</v>
      </c>
      <c r="AC5">
        <v>14.51</v>
      </c>
      <c r="AD5">
        <v>14.51</v>
      </c>
      <c r="AE5">
        <v>24.18</v>
      </c>
      <c r="AF5">
        <v>129.62</v>
      </c>
      <c r="AG5">
        <v>0.61</v>
      </c>
      <c r="AH5">
        <v>0.36</v>
      </c>
      <c r="AI5">
        <v>0.46</v>
      </c>
      <c r="AJ5">
        <v>0.83</v>
      </c>
      <c r="AK5">
        <v>0.74</v>
      </c>
      <c r="AL5">
        <v>0.83</v>
      </c>
      <c r="AM5">
        <v>0.48</v>
      </c>
      <c r="AN5">
        <v>0.55000000000000004</v>
      </c>
      <c r="AO5">
        <v>0.52</v>
      </c>
      <c r="AP5">
        <v>1.26</v>
      </c>
      <c r="AQ5">
        <v>0.39</v>
      </c>
      <c r="AR5">
        <v>0.77</v>
      </c>
      <c r="AS5">
        <v>0.39</v>
      </c>
      <c r="AT5">
        <v>0.39</v>
      </c>
      <c r="AU5">
        <v>0.39</v>
      </c>
      <c r="AV5">
        <v>0.73</v>
      </c>
      <c r="AW5">
        <v>0.39</v>
      </c>
      <c r="AX5">
        <v>2.9</v>
      </c>
      <c r="AY5">
        <v>0.68</v>
      </c>
      <c r="AZ5">
        <v>0.44</v>
      </c>
      <c r="BA5">
        <v>0.57999999999999996</v>
      </c>
      <c r="BB5">
        <v>0.39</v>
      </c>
      <c r="BC5">
        <v>0</v>
      </c>
      <c r="BD5">
        <v>0</v>
      </c>
      <c r="BE5">
        <v>55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260.11999999999995</v>
      </c>
      <c r="I6" s="88">
        <v>55.490000000000009</v>
      </c>
      <c r="J6" s="88">
        <v>9.620000000000001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9.07</v>
      </c>
      <c r="X6">
        <v>6.06</v>
      </c>
      <c r="Y6">
        <v>24.51</v>
      </c>
      <c r="Z6">
        <v>0.97</v>
      </c>
      <c r="AA6">
        <v>0.63</v>
      </c>
      <c r="AB6">
        <v>87.06</v>
      </c>
      <c r="AC6">
        <v>14.51</v>
      </c>
      <c r="AD6">
        <v>14.51</v>
      </c>
      <c r="AE6">
        <v>24.18</v>
      </c>
      <c r="AF6">
        <v>129.62</v>
      </c>
      <c r="AG6">
        <v>0.61</v>
      </c>
      <c r="AH6">
        <v>0.36</v>
      </c>
      <c r="AI6">
        <v>0.46</v>
      </c>
      <c r="AJ6">
        <v>0.83</v>
      </c>
      <c r="AK6">
        <v>0.74</v>
      </c>
      <c r="AL6">
        <v>0.83</v>
      </c>
      <c r="AM6">
        <v>0.48</v>
      </c>
      <c r="AN6">
        <v>0.55000000000000004</v>
      </c>
      <c r="AO6">
        <v>0.52</v>
      </c>
      <c r="AP6">
        <v>1.26</v>
      </c>
      <c r="AQ6">
        <v>0.39</v>
      </c>
      <c r="AR6">
        <v>0.77</v>
      </c>
      <c r="AS6">
        <v>0.39</v>
      </c>
      <c r="AT6">
        <v>0.39</v>
      </c>
      <c r="AU6">
        <v>0.39</v>
      </c>
      <c r="AV6">
        <v>0.73</v>
      </c>
      <c r="AW6">
        <v>0.39</v>
      </c>
      <c r="AX6">
        <v>2.9</v>
      </c>
      <c r="AY6">
        <v>0.68</v>
      </c>
      <c r="AZ6">
        <v>0.44</v>
      </c>
      <c r="BA6">
        <v>0.57999999999999996</v>
      </c>
      <c r="BB6">
        <v>0.39</v>
      </c>
      <c r="BC6">
        <v>0</v>
      </c>
      <c r="BD6">
        <v>0</v>
      </c>
      <c r="BE6">
        <v>55</v>
      </c>
      <c r="BF6">
        <v>0</v>
      </c>
      <c r="BG6">
        <v>0</v>
      </c>
    </row>
    <row r="7" spans="1:59">
      <c r="A7" t="s">
        <v>243</v>
      </c>
      <c r="B7" t="s">
        <v>298</v>
      </c>
      <c r="C7" t="s">
        <v>265</v>
      </c>
      <c r="G7" t="s">
        <v>49</v>
      </c>
      <c r="H7" s="115">
        <v>259.89999999999998</v>
      </c>
      <c r="I7" s="88">
        <v>55.490000000000009</v>
      </c>
      <c r="J7" s="88">
        <v>9.5300000000000011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8.98</v>
      </c>
      <c r="X7">
        <v>6.06</v>
      </c>
      <c r="Y7">
        <v>24.51</v>
      </c>
      <c r="Z7">
        <v>0.97</v>
      </c>
      <c r="AA7">
        <v>0.57999999999999996</v>
      </c>
      <c r="AB7">
        <v>87.06</v>
      </c>
      <c r="AC7">
        <v>14.51</v>
      </c>
      <c r="AD7">
        <v>14.51</v>
      </c>
      <c r="AE7">
        <v>24.18</v>
      </c>
      <c r="AF7">
        <v>129.62</v>
      </c>
      <c r="AG7">
        <v>0.61</v>
      </c>
      <c r="AH7">
        <v>0.36</v>
      </c>
      <c r="AI7">
        <v>0.46</v>
      </c>
      <c r="AJ7">
        <v>0.83</v>
      </c>
      <c r="AK7">
        <v>0.74</v>
      </c>
      <c r="AL7">
        <v>0.83</v>
      </c>
      <c r="AM7">
        <v>0.48</v>
      </c>
      <c r="AN7">
        <v>0.55000000000000004</v>
      </c>
      <c r="AO7">
        <v>0.35</v>
      </c>
      <c r="AP7">
        <v>1.26</v>
      </c>
      <c r="AQ7">
        <v>0.39</v>
      </c>
      <c r="AR7">
        <v>0.77</v>
      </c>
      <c r="AS7">
        <v>0.39</v>
      </c>
      <c r="AT7">
        <v>0.39</v>
      </c>
      <c r="AU7">
        <v>0.39</v>
      </c>
      <c r="AV7">
        <v>0.73</v>
      </c>
      <c r="AW7">
        <v>0.39</v>
      </c>
      <c r="AX7">
        <v>2.9</v>
      </c>
      <c r="AY7">
        <v>0.68</v>
      </c>
      <c r="AZ7">
        <v>0.44</v>
      </c>
      <c r="BA7">
        <v>0.57999999999999996</v>
      </c>
      <c r="BB7">
        <v>0.39</v>
      </c>
      <c r="BC7">
        <v>0</v>
      </c>
      <c r="BD7">
        <v>0</v>
      </c>
      <c r="BE7">
        <v>55</v>
      </c>
      <c r="BF7">
        <v>0</v>
      </c>
      <c r="BG7">
        <v>0</v>
      </c>
    </row>
    <row r="8" spans="1:59">
      <c r="A8" t="s">
        <v>244</v>
      </c>
      <c r="B8" t="s">
        <v>340</v>
      </c>
      <c r="C8" t="s">
        <v>237</v>
      </c>
      <c r="G8" t="s">
        <v>50</v>
      </c>
      <c r="H8" s="115">
        <v>259.89999999999998</v>
      </c>
      <c r="I8" s="88">
        <v>55.490000000000009</v>
      </c>
      <c r="J8" s="88">
        <v>9.5300000000000011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8.98</v>
      </c>
      <c r="X8">
        <v>6.06</v>
      </c>
      <c r="Y8">
        <v>24.51</v>
      </c>
      <c r="Z8">
        <v>0.97</v>
      </c>
      <c r="AA8">
        <v>0.57999999999999996</v>
      </c>
      <c r="AB8">
        <v>87.06</v>
      </c>
      <c r="AC8">
        <v>14.51</v>
      </c>
      <c r="AD8">
        <v>14.51</v>
      </c>
      <c r="AE8">
        <v>24.18</v>
      </c>
      <c r="AF8">
        <v>129.62</v>
      </c>
      <c r="AG8">
        <v>0.61</v>
      </c>
      <c r="AH8">
        <v>0.36</v>
      </c>
      <c r="AI8">
        <v>0.46</v>
      </c>
      <c r="AJ8">
        <v>0.83</v>
      </c>
      <c r="AK8">
        <v>0.74</v>
      </c>
      <c r="AL8">
        <v>0.83</v>
      </c>
      <c r="AM8">
        <v>0.48</v>
      </c>
      <c r="AN8">
        <v>0.55000000000000004</v>
      </c>
      <c r="AO8">
        <v>0.35</v>
      </c>
      <c r="AP8">
        <v>1.26</v>
      </c>
      <c r="AQ8">
        <v>0.39</v>
      </c>
      <c r="AR8">
        <v>0.77</v>
      </c>
      <c r="AS8">
        <v>0.39</v>
      </c>
      <c r="AT8">
        <v>0.39</v>
      </c>
      <c r="AU8">
        <v>0.39</v>
      </c>
      <c r="AV8">
        <v>0.73</v>
      </c>
      <c r="AW8">
        <v>0.39</v>
      </c>
      <c r="AX8">
        <v>2.9</v>
      </c>
      <c r="AY8">
        <v>0.68</v>
      </c>
      <c r="AZ8">
        <v>0.44</v>
      </c>
      <c r="BA8">
        <v>0.57999999999999996</v>
      </c>
      <c r="BB8">
        <v>0.39</v>
      </c>
      <c r="BC8">
        <v>0</v>
      </c>
      <c r="BD8">
        <v>0</v>
      </c>
      <c r="BE8">
        <v>55</v>
      </c>
      <c r="BF8">
        <v>0</v>
      </c>
      <c r="BG8">
        <v>0</v>
      </c>
    </row>
    <row r="9" spans="1:59">
      <c r="A9" t="s">
        <v>245</v>
      </c>
      <c r="B9" t="s">
        <v>360</v>
      </c>
      <c r="C9" t="s">
        <v>238</v>
      </c>
      <c r="G9" t="s">
        <v>51</v>
      </c>
      <c r="H9" s="115">
        <v>259.89999999999998</v>
      </c>
      <c r="I9" s="88">
        <v>55.490000000000009</v>
      </c>
      <c r="J9" s="88">
        <v>9.5300000000000011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8.98</v>
      </c>
      <c r="X9">
        <v>6.06</v>
      </c>
      <c r="Y9">
        <v>24.51</v>
      </c>
      <c r="Z9">
        <v>0.97</v>
      </c>
      <c r="AA9">
        <v>0.57999999999999996</v>
      </c>
      <c r="AB9">
        <v>87.06</v>
      </c>
      <c r="AC9">
        <v>14.51</v>
      </c>
      <c r="AD9">
        <v>14.51</v>
      </c>
      <c r="AE9">
        <v>24.18</v>
      </c>
      <c r="AF9">
        <v>129.62</v>
      </c>
      <c r="AG9">
        <v>0.61</v>
      </c>
      <c r="AH9">
        <v>0.36</v>
      </c>
      <c r="AI9">
        <v>0.46</v>
      </c>
      <c r="AJ9">
        <v>0.83</v>
      </c>
      <c r="AK9">
        <v>0.74</v>
      </c>
      <c r="AL9">
        <v>0.83</v>
      </c>
      <c r="AM9">
        <v>0.48</v>
      </c>
      <c r="AN9">
        <v>0.55000000000000004</v>
      </c>
      <c r="AO9">
        <v>0.35</v>
      </c>
      <c r="AP9">
        <v>1.26</v>
      </c>
      <c r="AQ9">
        <v>0.39</v>
      </c>
      <c r="AR9">
        <v>0.77</v>
      </c>
      <c r="AS9">
        <v>0.39</v>
      </c>
      <c r="AT9">
        <v>0.39</v>
      </c>
      <c r="AU9">
        <v>0.39</v>
      </c>
      <c r="AV9">
        <v>0.73</v>
      </c>
      <c r="AW9">
        <v>0.39</v>
      </c>
      <c r="AX9">
        <v>2.9</v>
      </c>
      <c r="AY9">
        <v>0.68</v>
      </c>
      <c r="AZ9">
        <v>0.44</v>
      </c>
      <c r="BA9">
        <v>0.57999999999999996</v>
      </c>
      <c r="BB9">
        <v>0.39</v>
      </c>
      <c r="BC9">
        <v>0</v>
      </c>
      <c r="BD9">
        <v>0</v>
      </c>
      <c r="BE9">
        <v>55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259.89999999999998</v>
      </c>
      <c r="I10" s="88">
        <v>55.490000000000009</v>
      </c>
      <c r="J10" s="88">
        <v>9.5300000000000011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8.98</v>
      </c>
      <c r="X10">
        <v>6.06</v>
      </c>
      <c r="Y10">
        <v>24.51</v>
      </c>
      <c r="Z10">
        <v>0.97</v>
      </c>
      <c r="AA10">
        <v>0.57999999999999996</v>
      </c>
      <c r="AB10">
        <v>87.06</v>
      </c>
      <c r="AC10">
        <v>14.51</v>
      </c>
      <c r="AD10">
        <v>14.51</v>
      </c>
      <c r="AE10">
        <v>24.18</v>
      </c>
      <c r="AF10">
        <v>129.62</v>
      </c>
      <c r="AG10">
        <v>0.61</v>
      </c>
      <c r="AH10">
        <v>0.36</v>
      </c>
      <c r="AI10">
        <v>0.46</v>
      </c>
      <c r="AJ10">
        <v>0.83</v>
      </c>
      <c r="AK10">
        <v>0.74</v>
      </c>
      <c r="AL10">
        <v>0.83</v>
      </c>
      <c r="AM10">
        <v>0.48</v>
      </c>
      <c r="AN10">
        <v>0.55000000000000004</v>
      </c>
      <c r="AO10">
        <v>0.35</v>
      </c>
      <c r="AP10">
        <v>1.26</v>
      </c>
      <c r="AQ10">
        <v>0.39</v>
      </c>
      <c r="AR10">
        <v>0.77</v>
      </c>
      <c r="AS10">
        <v>0.39</v>
      </c>
      <c r="AT10">
        <v>0.39</v>
      </c>
      <c r="AU10">
        <v>0.39</v>
      </c>
      <c r="AV10">
        <v>0.73</v>
      </c>
      <c r="AW10">
        <v>0.39</v>
      </c>
      <c r="AX10">
        <v>2.9</v>
      </c>
      <c r="AY10">
        <v>0.68</v>
      </c>
      <c r="AZ10">
        <v>0.44</v>
      </c>
      <c r="BA10">
        <v>0.57999999999999996</v>
      </c>
      <c r="BB10">
        <v>0.39</v>
      </c>
      <c r="BC10">
        <v>0</v>
      </c>
      <c r="BD10">
        <v>0</v>
      </c>
      <c r="BE10">
        <v>55</v>
      </c>
      <c r="BF10">
        <v>0</v>
      </c>
      <c r="BG10">
        <v>0</v>
      </c>
    </row>
    <row r="11" spans="1:59">
      <c r="A11" t="s">
        <v>246</v>
      </c>
      <c r="C11" t="s">
        <v>341</v>
      </c>
      <c r="G11" t="s">
        <v>53</v>
      </c>
      <c r="H11" s="115">
        <v>259.89999999999998</v>
      </c>
      <c r="I11" s="88">
        <v>55.490000000000009</v>
      </c>
      <c r="J11" s="88">
        <v>9.5300000000000011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8.98</v>
      </c>
      <c r="X11">
        <v>6.06</v>
      </c>
      <c r="Y11">
        <v>24.51</v>
      </c>
      <c r="Z11">
        <v>0.97</v>
      </c>
      <c r="AA11">
        <v>0.57999999999999996</v>
      </c>
      <c r="AB11">
        <v>87.06</v>
      </c>
      <c r="AC11">
        <v>14.51</v>
      </c>
      <c r="AD11">
        <v>14.51</v>
      </c>
      <c r="AE11">
        <v>24.18</v>
      </c>
      <c r="AF11">
        <v>129.62</v>
      </c>
      <c r="AG11">
        <v>0.61</v>
      </c>
      <c r="AH11">
        <v>0.36</v>
      </c>
      <c r="AI11">
        <v>0.46</v>
      </c>
      <c r="AJ11">
        <v>0.83</v>
      </c>
      <c r="AK11">
        <v>0.74</v>
      </c>
      <c r="AL11">
        <v>0.83</v>
      </c>
      <c r="AM11">
        <v>0.48</v>
      </c>
      <c r="AN11">
        <v>0.55000000000000004</v>
      </c>
      <c r="AO11">
        <v>0.35</v>
      </c>
      <c r="AP11">
        <v>1.26</v>
      </c>
      <c r="AQ11">
        <v>0.39</v>
      </c>
      <c r="AR11">
        <v>0.77</v>
      </c>
      <c r="AS11">
        <v>0.39</v>
      </c>
      <c r="AT11">
        <v>0.39</v>
      </c>
      <c r="AU11">
        <v>0.39</v>
      </c>
      <c r="AV11">
        <v>0.73</v>
      </c>
      <c r="AW11">
        <v>0.39</v>
      </c>
      <c r="AX11">
        <v>2.9</v>
      </c>
      <c r="AY11">
        <v>0.68</v>
      </c>
      <c r="AZ11">
        <v>0.44</v>
      </c>
      <c r="BA11">
        <v>0.57999999999999996</v>
      </c>
      <c r="BB11">
        <v>0.39</v>
      </c>
      <c r="BC11">
        <v>0</v>
      </c>
      <c r="BD11">
        <v>0</v>
      </c>
      <c r="BE11">
        <v>55</v>
      </c>
      <c r="BF11">
        <v>0</v>
      </c>
      <c r="BG11">
        <v>0</v>
      </c>
    </row>
    <row r="12" spans="1:59">
      <c r="A12" t="s">
        <v>247</v>
      </c>
      <c r="C12" t="s">
        <v>361</v>
      </c>
      <c r="G12" t="s">
        <v>54</v>
      </c>
      <c r="H12" s="115">
        <v>259.89999999999998</v>
      </c>
      <c r="I12" s="88">
        <v>55.490000000000009</v>
      </c>
      <c r="J12" s="88">
        <v>9.5300000000000011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8.98</v>
      </c>
      <c r="X12">
        <v>6.06</v>
      </c>
      <c r="Y12">
        <v>24.51</v>
      </c>
      <c r="Z12">
        <v>0.97</v>
      </c>
      <c r="AA12">
        <v>0.57999999999999996</v>
      </c>
      <c r="AB12">
        <v>87.06</v>
      </c>
      <c r="AC12">
        <v>14.51</v>
      </c>
      <c r="AD12">
        <v>14.51</v>
      </c>
      <c r="AE12">
        <v>24.18</v>
      </c>
      <c r="AF12">
        <v>129.62</v>
      </c>
      <c r="AG12">
        <v>0.61</v>
      </c>
      <c r="AH12">
        <v>0.36</v>
      </c>
      <c r="AI12">
        <v>0.46</v>
      </c>
      <c r="AJ12">
        <v>0.83</v>
      </c>
      <c r="AK12">
        <v>0.74</v>
      </c>
      <c r="AL12">
        <v>0.83</v>
      </c>
      <c r="AM12">
        <v>0.48</v>
      </c>
      <c r="AN12">
        <v>0.55000000000000004</v>
      </c>
      <c r="AO12">
        <v>0.35</v>
      </c>
      <c r="AP12">
        <v>1.26</v>
      </c>
      <c r="AQ12">
        <v>0.39</v>
      </c>
      <c r="AR12">
        <v>0.77</v>
      </c>
      <c r="AS12">
        <v>0.39</v>
      </c>
      <c r="AT12">
        <v>0.39</v>
      </c>
      <c r="AU12">
        <v>0.39</v>
      </c>
      <c r="AV12">
        <v>0.73</v>
      </c>
      <c r="AW12">
        <v>0.39</v>
      </c>
      <c r="AX12">
        <v>2.9</v>
      </c>
      <c r="AY12">
        <v>0.68</v>
      </c>
      <c r="AZ12">
        <v>0.44</v>
      </c>
      <c r="BA12">
        <v>0.57999999999999996</v>
      </c>
      <c r="BB12">
        <v>0.39</v>
      </c>
      <c r="BC12">
        <v>0</v>
      </c>
      <c r="BD12">
        <v>0</v>
      </c>
      <c r="BE12">
        <v>55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259.89999999999998</v>
      </c>
      <c r="I13" s="88">
        <v>55.490000000000009</v>
      </c>
      <c r="J13" s="88">
        <v>9.5300000000000011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8.98</v>
      </c>
      <c r="X13">
        <v>6.06</v>
      </c>
      <c r="Y13">
        <v>24.51</v>
      </c>
      <c r="Z13">
        <v>0.97</v>
      </c>
      <c r="AA13">
        <v>0.57999999999999996</v>
      </c>
      <c r="AB13">
        <v>87.06</v>
      </c>
      <c r="AC13">
        <v>14.51</v>
      </c>
      <c r="AD13">
        <v>14.51</v>
      </c>
      <c r="AE13">
        <v>24.18</v>
      </c>
      <c r="AF13">
        <v>129.62</v>
      </c>
      <c r="AG13">
        <v>0.61</v>
      </c>
      <c r="AH13">
        <v>0.36</v>
      </c>
      <c r="AI13">
        <v>0.46</v>
      </c>
      <c r="AJ13">
        <v>0.83</v>
      </c>
      <c r="AK13">
        <v>0.74</v>
      </c>
      <c r="AL13">
        <v>0.83</v>
      </c>
      <c r="AM13">
        <v>0.48</v>
      </c>
      <c r="AN13">
        <v>0.55000000000000004</v>
      </c>
      <c r="AO13">
        <v>0.35</v>
      </c>
      <c r="AP13">
        <v>1.26</v>
      </c>
      <c r="AQ13">
        <v>0.39</v>
      </c>
      <c r="AR13">
        <v>0.77</v>
      </c>
      <c r="AS13">
        <v>0.39</v>
      </c>
      <c r="AT13">
        <v>0.39</v>
      </c>
      <c r="AU13">
        <v>0.39</v>
      </c>
      <c r="AV13">
        <v>0.73</v>
      </c>
      <c r="AW13">
        <v>0.39</v>
      </c>
      <c r="AX13">
        <v>2.9</v>
      </c>
      <c r="AY13">
        <v>0.68</v>
      </c>
      <c r="AZ13">
        <v>0.44</v>
      </c>
      <c r="BA13">
        <v>0.57999999999999996</v>
      </c>
      <c r="BB13">
        <v>0.39</v>
      </c>
      <c r="BC13">
        <v>0</v>
      </c>
      <c r="BD13">
        <v>0</v>
      </c>
      <c r="BE13">
        <v>55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259.89999999999998</v>
      </c>
      <c r="I14" s="88">
        <v>55.490000000000009</v>
      </c>
      <c r="J14" s="88">
        <v>9.5300000000000011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8.98</v>
      </c>
      <c r="X14">
        <v>6.06</v>
      </c>
      <c r="Y14">
        <v>24.51</v>
      </c>
      <c r="Z14">
        <v>0.97</v>
      </c>
      <c r="AA14">
        <v>0.57999999999999996</v>
      </c>
      <c r="AB14">
        <v>87.06</v>
      </c>
      <c r="AC14">
        <v>14.51</v>
      </c>
      <c r="AD14">
        <v>14.51</v>
      </c>
      <c r="AE14">
        <v>24.18</v>
      </c>
      <c r="AF14">
        <v>129.62</v>
      </c>
      <c r="AG14">
        <v>0.61</v>
      </c>
      <c r="AH14">
        <v>0.36</v>
      </c>
      <c r="AI14">
        <v>0.46</v>
      </c>
      <c r="AJ14">
        <v>0.83</v>
      </c>
      <c r="AK14">
        <v>0.74</v>
      </c>
      <c r="AL14">
        <v>0.83</v>
      </c>
      <c r="AM14">
        <v>0.48</v>
      </c>
      <c r="AN14">
        <v>0.55000000000000004</v>
      </c>
      <c r="AO14">
        <v>0.35</v>
      </c>
      <c r="AP14">
        <v>1.26</v>
      </c>
      <c r="AQ14">
        <v>0.39</v>
      </c>
      <c r="AR14">
        <v>0.77</v>
      </c>
      <c r="AS14">
        <v>0.39</v>
      </c>
      <c r="AT14">
        <v>0.39</v>
      </c>
      <c r="AU14">
        <v>0.39</v>
      </c>
      <c r="AV14">
        <v>0.73</v>
      </c>
      <c r="AW14">
        <v>0.39</v>
      </c>
      <c r="AX14">
        <v>2.9</v>
      </c>
      <c r="AY14">
        <v>0.68</v>
      </c>
      <c r="AZ14">
        <v>0.44</v>
      </c>
      <c r="BA14">
        <v>0.57999999999999996</v>
      </c>
      <c r="BB14">
        <v>0.39</v>
      </c>
      <c r="BC14">
        <v>0</v>
      </c>
      <c r="BD14">
        <v>0</v>
      </c>
      <c r="BE14">
        <v>55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259.84999999999997</v>
      </c>
      <c r="I15" s="88">
        <v>55.490000000000009</v>
      </c>
      <c r="J15" s="88">
        <v>9.4400000000000013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8.89</v>
      </c>
      <c r="X15">
        <v>6.06</v>
      </c>
      <c r="Y15">
        <v>24.51</v>
      </c>
      <c r="Z15">
        <v>0.97</v>
      </c>
      <c r="AA15">
        <v>0.53</v>
      </c>
      <c r="AB15">
        <v>87.06</v>
      </c>
      <c r="AC15">
        <v>14.51</v>
      </c>
      <c r="AD15">
        <v>14.51</v>
      </c>
      <c r="AE15">
        <v>24.18</v>
      </c>
      <c r="AF15">
        <v>129.62</v>
      </c>
      <c r="AG15">
        <v>0.61</v>
      </c>
      <c r="AH15">
        <v>0.36</v>
      </c>
      <c r="AI15">
        <v>0.46</v>
      </c>
      <c r="AJ15">
        <v>0.83</v>
      </c>
      <c r="AK15">
        <v>0.74</v>
      </c>
      <c r="AL15">
        <v>0.83</v>
      </c>
      <c r="AM15">
        <v>0.48</v>
      </c>
      <c r="AN15">
        <v>0.55000000000000004</v>
      </c>
      <c r="AO15">
        <v>0.35</v>
      </c>
      <c r="AP15">
        <v>1.26</v>
      </c>
      <c r="AQ15">
        <v>0.39</v>
      </c>
      <c r="AR15">
        <v>0.77</v>
      </c>
      <c r="AS15">
        <v>0.39</v>
      </c>
      <c r="AT15">
        <v>0.39</v>
      </c>
      <c r="AU15">
        <v>0.39</v>
      </c>
      <c r="AV15">
        <v>0.73</v>
      </c>
      <c r="AW15">
        <v>0.39</v>
      </c>
      <c r="AX15">
        <v>2.9</v>
      </c>
      <c r="AY15">
        <v>0.68</v>
      </c>
      <c r="AZ15">
        <v>0.44</v>
      </c>
      <c r="BA15">
        <v>0.57999999999999996</v>
      </c>
      <c r="BB15">
        <v>0.39</v>
      </c>
      <c r="BC15">
        <v>0</v>
      </c>
      <c r="BD15">
        <v>0</v>
      </c>
      <c r="BE15">
        <v>55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259.84999999999997</v>
      </c>
      <c r="I16" s="88">
        <v>55.490000000000009</v>
      </c>
      <c r="J16" s="88">
        <v>9.4400000000000013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8.89</v>
      </c>
      <c r="X16">
        <v>6.06</v>
      </c>
      <c r="Y16">
        <v>24.51</v>
      </c>
      <c r="Z16">
        <v>0.97</v>
      </c>
      <c r="AA16">
        <v>0.53</v>
      </c>
      <c r="AB16">
        <v>87.06</v>
      </c>
      <c r="AC16">
        <v>14.51</v>
      </c>
      <c r="AD16">
        <v>14.51</v>
      </c>
      <c r="AE16">
        <v>24.18</v>
      </c>
      <c r="AF16">
        <v>129.62</v>
      </c>
      <c r="AG16">
        <v>0.61</v>
      </c>
      <c r="AH16">
        <v>0.36</v>
      </c>
      <c r="AI16">
        <v>0.46</v>
      </c>
      <c r="AJ16">
        <v>0.83</v>
      </c>
      <c r="AK16">
        <v>0.74</v>
      </c>
      <c r="AL16">
        <v>0.83</v>
      </c>
      <c r="AM16">
        <v>0.48</v>
      </c>
      <c r="AN16">
        <v>0.55000000000000004</v>
      </c>
      <c r="AO16">
        <v>0.35</v>
      </c>
      <c r="AP16">
        <v>1.26</v>
      </c>
      <c r="AQ16">
        <v>0.39</v>
      </c>
      <c r="AR16">
        <v>0.77</v>
      </c>
      <c r="AS16">
        <v>0.39</v>
      </c>
      <c r="AT16">
        <v>0.39</v>
      </c>
      <c r="AU16">
        <v>0.39</v>
      </c>
      <c r="AV16">
        <v>0.73</v>
      </c>
      <c r="AW16">
        <v>0.39</v>
      </c>
      <c r="AX16">
        <v>2.9</v>
      </c>
      <c r="AY16">
        <v>0.68</v>
      </c>
      <c r="AZ16">
        <v>0.44</v>
      </c>
      <c r="BA16">
        <v>0.57999999999999996</v>
      </c>
      <c r="BB16">
        <v>0.39</v>
      </c>
      <c r="BC16">
        <v>0</v>
      </c>
      <c r="BD16">
        <v>0</v>
      </c>
      <c r="BE16">
        <v>55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259.84999999999997</v>
      </c>
      <c r="I17" s="88">
        <v>55.490000000000009</v>
      </c>
      <c r="J17" s="88">
        <v>9.4400000000000013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8.89</v>
      </c>
      <c r="X17">
        <v>6.06</v>
      </c>
      <c r="Y17">
        <v>24.51</v>
      </c>
      <c r="Z17">
        <v>0.97</v>
      </c>
      <c r="AA17">
        <v>0.53</v>
      </c>
      <c r="AB17">
        <v>87.06</v>
      </c>
      <c r="AC17">
        <v>14.51</v>
      </c>
      <c r="AD17">
        <v>14.51</v>
      </c>
      <c r="AE17">
        <v>24.18</v>
      </c>
      <c r="AF17">
        <v>129.62</v>
      </c>
      <c r="AG17">
        <v>0.61</v>
      </c>
      <c r="AH17">
        <v>0.36</v>
      </c>
      <c r="AI17">
        <v>0.46</v>
      </c>
      <c r="AJ17">
        <v>0.83</v>
      </c>
      <c r="AK17">
        <v>0.74</v>
      </c>
      <c r="AL17">
        <v>0.83</v>
      </c>
      <c r="AM17">
        <v>0.48</v>
      </c>
      <c r="AN17">
        <v>0.55000000000000004</v>
      </c>
      <c r="AO17">
        <v>0.35</v>
      </c>
      <c r="AP17">
        <v>1.26</v>
      </c>
      <c r="AQ17">
        <v>0.39</v>
      </c>
      <c r="AR17">
        <v>0.77</v>
      </c>
      <c r="AS17">
        <v>0.39</v>
      </c>
      <c r="AT17">
        <v>0.39</v>
      </c>
      <c r="AU17">
        <v>0.39</v>
      </c>
      <c r="AV17">
        <v>0.73</v>
      </c>
      <c r="AW17">
        <v>0.39</v>
      </c>
      <c r="AX17">
        <v>2.9</v>
      </c>
      <c r="AY17">
        <v>0.68</v>
      </c>
      <c r="AZ17">
        <v>0.44</v>
      </c>
      <c r="BA17">
        <v>0.57999999999999996</v>
      </c>
      <c r="BB17">
        <v>0.39</v>
      </c>
      <c r="BC17">
        <v>0</v>
      </c>
      <c r="BD17">
        <v>0</v>
      </c>
      <c r="BE17">
        <v>55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259.84999999999997</v>
      </c>
      <c r="I18" s="88">
        <v>55.490000000000009</v>
      </c>
      <c r="J18" s="88">
        <v>9.4400000000000013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8.89</v>
      </c>
      <c r="X18">
        <v>6.06</v>
      </c>
      <c r="Y18">
        <v>24.51</v>
      </c>
      <c r="Z18">
        <v>0.97</v>
      </c>
      <c r="AA18">
        <v>0.53</v>
      </c>
      <c r="AB18">
        <v>87.06</v>
      </c>
      <c r="AC18">
        <v>14.51</v>
      </c>
      <c r="AD18">
        <v>14.51</v>
      </c>
      <c r="AE18">
        <v>24.18</v>
      </c>
      <c r="AF18">
        <v>129.62</v>
      </c>
      <c r="AG18">
        <v>0.61</v>
      </c>
      <c r="AH18">
        <v>0.36</v>
      </c>
      <c r="AI18">
        <v>0.46</v>
      </c>
      <c r="AJ18">
        <v>0.83</v>
      </c>
      <c r="AK18">
        <v>0.74</v>
      </c>
      <c r="AL18">
        <v>0.83</v>
      </c>
      <c r="AM18">
        <v>0.48</v>
      </c>
      <c r="AN18">
        <v>0.55000000000000004</v>
      </c>
      <c r="AO18">
        <v>0.35</v>
      </c>
      <c r="AP18">
        <v>1.26</v>
      </c>
      <c r="AQ18">
        <v>0.39</v>
      </c>
      <c r="AR18">
        <v>0.77</v>
      </c>
      <c r="AS18">
        <v>0.39</v>
      </c>
      <c r="AT18">
        <v>0.39</v>
      </c>
      <c r="AU18">
        <v>0.39</v>
      </c>
      <c r="AV18">
        <v>0.73</v>
      </c>
      <c r="AW18">
        <v>0.39</v>
      </c>
      <c r="AX18">
        <v>2.9</v>
      </c>
      <c r="AY18">
        <v>0.68</v>
      </c>
      <c r="AZ18">
        <v>0.44</v>
      </c>
      <c r="BA18">
        <v>0.57999999999999996</v>
      </c>
      <c r="BB18">
        <v>0.39</v>
      </c>
      <c r="BC18">
        <v>0</v>
      </c>
      <c r="BD18">
        <v>0</v>
      </c>
      <c r="BE18">
        <v>55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260.02</v>
      </c>
      <c r="I19" s="88">
        <v>55.490000000000009</v>
      </c>
      <c r="J19" s="88">
        <v>9.4400000000000013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8.89</v>
      </c>
      <c r="X19">
        <v>6.06</v>
      </c>
      <c r="Y19">
        <v>24.51</v>
      </c>
      <c r="Z19">
        <v>0.97</v>
      </c>
      <c r="AA19">
        <v>0.53</v>
      </c>
      <c r="AB19">
        <v>87.06</v>
      </c>
      <c r="AC19">
        <v>14.51</v>
      </c>
      <c r="AD19">
        <v>14.51</v>
      </c>
      <c r="AE19">
        <v>24.18</v>
      </c>
      <c r="AF19">
        <v>129.62</v>
      </c>
      <c r="AG19">
        <v>0.61</v>
      </c>
      <c r="AH19">
        <v>0.36</v>
      </c>
      <c r="AI19">
        <v>0.46</v>
      </c>
      <c r="AJ19">
        <v>0.83</v>
      </c>
      <c r="AK19">
        <v>0.74</v>
      </c>
      <c r="AL19">
        <v>0.83</v>
      </c>
      <c r="AM19">
        <v>0.48</v>
      </c>
      <c r="AN19">
        <v>0.55000000000000004</v>
      </c>
      <c r="AO19">
        <v>0.52</v>
      </c>
      <c r="AP19">
        <v>1.26</v>
      </c>
      <c r="AQ19">
        <v>0.39</v>
      </c>
      <c r="AR19">
        <v>0.77</v>
      </c>
      <c r="AS19">
        <v>0.39</v>
      </c>
      <c r="AT19">
        <v>0.39</v>
      </c>
      <c r="AU19">
        <v>0.39</v>
      </c>
      <c r="AV19">
        <v>0.73</v>
      </c>
      <c r="AW19">
        <v>0.39</v>
      </c>
      <c r="AX19">
        <v>2.9</v>
      </c>
      <c r="AY19">
        <v>0.68</v>
      </c>
      <c r="AZ19">
        <v>0.44</v>
      </c>
      <c r="BA19">
        <v>0.57999999999999996</v>
      </c>
      <c r="BB19">
        <v>0.39</v>
      </c>
      <c r="BC19">
        <v>0</v>
      </c>
      <c r="BD19">
        <v>0</v>
      </c>
      <c r="BE19">
        <v>55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260.02</v>
      </c>
      <c r="I20" s="88">
        <v>55.490000000000009</v>
      </c>
      <c r="J20" s="88">
        <v>9.4400000000000013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8.89</v>
      </c>
      <c r="X20">
        <v>6.06</v>
      </c>
      <c r="Y20">
        <v>24.51</v>
      </c>
      <c r="Z20">
        <v>0.97</v>
      </c>
      <c r="AA20">
        <v>0.53</v>
      </c>
      <c r="AB20">
        <v>87.06</v>
      </c>
      <c r="AC20">
        <v>14.51</v>
      </c>
      <c r="AD20">
        <v>14.51</v>
      </c>
      <c r="AE20">
        <v>24.18</v>
      </c>
      <c r="AF20">
        <v>129.62</v>
      </c>
      <c r="AG20">
        <v>0.61</v>
      </c>
      <c r="AH20">
        <v>0.36</v>
      </c>
      <c r="AI20">
        <v>0.46</v>
      </c>
      <c r="AJ20">
        <v>0.83</v>
      </c>
      <c r="AK20">
        <v>0.74</v>
      </c>
      <c r="AL20">
        <v>0.83</v>
      </c>
      <c r="AM20">
        <v>0.48</v>
      </c>
      <c r="AN20">
        <v>0.55000000000000004</v>
      </c>
      <c r="AO20">
        <v>0.52</v>
      </c>
      <c r="AP20">
        <v>1.26</v>
      </c>
      <c r="AQ20">
        <v>0.39</v>
      </c>
      <c r="AR20">
        <v>0.77</v>
      </c>
      <c r="AS20">
        <v>0.39</v>
      </c>
      <c r="AT20">
        <v>0.39</v>
      </c>
      <c r="AU20">
        <v>0.39</v>
      </c>
      <c r="AV20">
        <v>0.73</v>
      </c>
      <c r="AW20">
        <v>0.39</v>
      </c>
      <c r="AX20">
        <v>2.9</v>
      </c>
      <c r="AY20">
        <v>0.68</v>
      </c>
      <c r="AZ20">
        <v>0.44</v>
      </c>
      <c r="BA20">
        <v>0.57999999999999996</v>
      </c>
      <c r="BB20">
        <v>0.39</v>
      </c>
      <c r="BC20">
        <v>0</v>
      </c>
      <c r="BD20">
        <v>0</v>
      </c>
      <c r="BE20">
        <v>55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260.02</v>
      </c>
      <c r="I21" s="88">
        <v>55.490000000000009</v>
      </c>
      <c r="J21" s="88">
        <v>9.4400000000000013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8.89</v>
      </c>
      <c r="X21">
        <v>6.06</v>
      </c>
      <c r="Y21">
        <v>24.51</v>
      </c>
      <c r="Z21">
        <v>0.97</v>
      </c>
      <c r="AA21">
        <v>0.53</v>
      </c>
      <c r="AB21">
        <v>87.06</v>
      </c>
      <c r="AC21">
        <v>14.51</v>
      </c>
      <c r="AD21">
        <v>14.51</v>
      </c>
      <c r="AE21">
        <v>24.18</v>
      </c>
      <c r="AF21">
        <v>129.62</v>
      </c>
      <c r="AG21">
        <v>0.61</v>
      </c>
      <c r="AH21">
        <v>0.36</v>
      </c>
      <c r="AI21">
        <v>0.46</v>
      </c>
      <c r="AJ21">
        <v>0.83</v>
      </c>
      <c r="AK21">
        <v>0.74</v>
      </c>
      <c r="AL21">
        <v>0.83</v>
      </c>
      <c r="AM21">
        <v>0.48</v>
      </c>
      <c r="AN21">
        <v>0.55000000000000004</v>
      </c>
      <c r="AO21">
        <v>0.52</v>
      </c>
      <c r="AP21">
        <v>1.26</v>
      </c>
      <c r="AQ21">
        <v>0.39</v>
      </c>
      <c r="AR21">
        <v>0.77</v>
      </c>
      <c r="AS21">
        <v>0.39</v>
      </c>
      <c r="AT21">
        <v>0.39</v>
      </c>
      <c r="AU21">
        <v>0.39</v>
      </c>
      <c r="AV21">
        <v>0.73</v>
      </c>
      <c r="AW21">
        <v>0.39</v>
      </c>
      <c r="AX21">
        <v>2.9</v>
      </c>
      <c r="AY21">
        <v>0.68</v>
      </c>
      <c r="AZ21">
        <v>0.44</v>
      </c>
      <c r="BA21">
        <v>0.57999999999999996</v>
      </c>
      <c r="BB21">
        <v>0.39</v>
      </c>
      <c r="BC21">
        <v>0</v>
      </c>
      <c r="BD21">
        <v>0</v>
      </c>
      <c r="BE21">
        <v>55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260.02</v>
      </c>
      <c r="I22" s="88">
        <v>55.490000000000009</v>
      </c>
      <c r="J22" s="88">
        <v>9.4400000000000013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8.89</v>
      </c>
      <c r="X22">
        <v>6.06</v>
      </c>
      <c r="Y22">
        <v>24.51</v>
      </c>
      <c r="Z22">
        <v>0.97</v>
      </c>
      <c r="AA22">
        <v>0.53</v>
      </c>
      <c r="AB22">
        <v>87.06</v>
      </c>
      <c r="AC22">
        <v>14.51</v>
      </c>
      <c r="AD22">
        <v>14.51</v>
      </c>
      <c r="AE22">
        <v>24.18</v>
      </c>
      <c r="AF22">
        <v>129.62</v>
      </c>
      <c r="AG22">
        <v>0.61</v>
      </c>
      <c r="AH22">
        <v>0.36</v>
      </c>
      <c r="AI22">
        <v>0.46</v>
      </c>
      <c r="AJ22">
        <v>0.83</v>
      </c>
      <c r="AK22">
        <v>0.74</v>
      </c>
      <c r="AL22">
        <v>0.83</v>
      </c>
      <c r="AM22">
        <v>0.48</v>
      </c>
      <c r="AN22">
        <v>0.55000000000000004</v>
      </c>
      <c r="AO22">
        <v>0.52</v>
      </c>
      <c r="AP22">
        <v>1.26</v>
      </c>
      <c r="AQ22">
        <v>0.39</v>
      </c>
      <c r="AR22">
        <v>0.77</v>
      </c>
      <c r="AS22">
        <v>0.39</v>
      </c>
      <c r="AT22">
        <v>0.39</v>
      </c>
      <c r="AU22">
        <v>0.39</v>
      </c>
      <c r="AV22">
        <v>0.73</v>
      </c>
      <c r="AW22">
        <v>0.39</v>
      </c>
      <c r="AX22">
        <v>2.9</v>
      </c>
      <c r="AY22">
        <v>0.68</v>
      </c>
      <c r="AZ22">
        <v>0.44</v>
      </c>
      <c r="BA22">
        <v>0.57999999999999996</v>
      </c>
      <c r="BB22">
        <v>0.39</v>
      </c>
      <c r="BC22">
        <v>0</v>
      </c>
      <c r="BD22">
        <v>0</v>
      </c>
      <c r="BE22">
        <v>55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260.02</v>
      </c>
      <c r="I23" s="88">
        <v>55.490000000000009</v>
      </c>
      <c r="J23" s="88">
        <v>9.34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8.7899999999999991</v>
      </c>
      <c r="X23">
        <v>6.06</v>
      </c>
      <c r="Y23">
        <v>24.51</v>
      </c>
      <c r="Z23">
        <v>0.97</v>
      </c>
      <c r="AA23">
        <v>0.53</v>
      </c>
      <c r="AB23">
        <v>87.06</v>
      </c>
      <c r="AC23">
        <v>14.51</v>
      </c>
      <c r="AD23">
        <v>14.51</v>
      </c>
      <c r="AE23">
        <v>24.18</v>
      </c>
      <c r="AF23">
        <v>129.62</v>
      </c>
      <c r="AG23">
        <v>0.61</v>
      </c>
      <c r="AH23">
        <v>0.36</v>
      </c>
      <c r="AI23">
        <v>0.46</v>
      </c>
      <c r="AJ23">
        <v>0.83</v>
      </c>
      <c r="AK23">
        <v>0.74</v>
      </c>
      <c r="AL23">
        <v>0.83</v>
      </c>
      <c r="AM23">
        <v>0.48</v>
      </c>
      <c r="AN23">
        <v>0.55000000000000004</v>
      </c>
      <c r="AO23">
        <v>0.52</v>
      </c>
      <c r="AP23">
        <v>1.26</v>
      </c>
      <c r="AQ23">
        <v>0.39</v>
      </c>
      <c r="AR23">
        <v>0.77</v>
      </c>
      <c r="AS23">
        <v>0.39</v>
      </c>
      <c r="AT23">
        <v>0.39</v>
      </c>
      <c r="AU23">
        <v>0.39</v>
      </c>
      <c r="AV23">
        <v>0.73</v>
      </c>
      <c r="AW23">
        <v>0.39</v>
      </c>
      <c r="AX23">
        <v>2.9</v>
      </c>
      <c r="AY23">
        <v>0.68</v>
      </c>
      <c r="AZ23">
        <v>0.44</v>
      </c>
      <c r="BA23">
        <v>0.57999999999999996</v>
      </c>
      <c r="BB23">
        <v>0.39</v>
      </c>
      <c r="BC23">
        <v>0</v>
      </c>
      <c r="BD23">
        <v>0</v>
      </c>
      <c r="BE23">
        <v>55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260.02</v>
      </c>
      <c r="I24" s="88">
        <v>55.490000000000009</v>
      </c>
      <c r="J24" s="88">
        <v>9.34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8.7899999999999991</v>
      </c>
      <c r="X24">
        <v>6.06</v>
      </c>
      <c r="Y24">
        <v>24.51</v>
      </c>
      <c r="Z24">
        <v>0.97</v>
      </c>
      <c r="AA24">
        <v>0.53</v>
      </c>
      <c r="AB24">
        <v>87.06</v>
      </c>
      <c r="AC24">
        <v>14.51</v>
      </c>
      <c r="AD24">
        <v>14.51</v>
      </c>
      <c r="AE24">
        <v>24.18</v>
      </c>
      <c r="AF24">
        <v>129.62</v>
      </c>
      <c r="AG24">
        <v>0.61</v>
      </c>
      <c r="AH24">
        <v>0.36</v>
      </c>
      <c r="AI24">
        <v>0.46</v>
      </c>
      <c r="AJ24">
        <v>0.83</v>
      </c>
      <c r="AK24">
        <v>0.74</v>
      </c>
      <c r="AL24">
        <v>0.83</v>
      </c>
      <c r="AM24">
        <v>0.48</v>
      </c>
      <c r="AN24">
        <v>0.55000000000000004</v>
      </c>
      <c r="AO24">
        <v>0.52</v>
      </c>
      <c r="AP24">
        <v>1.26</v>
      </c>
      <c r="AQ24">
        <v>0.39</v>
      </c>
      <c r="AR24">
        <v>0.77</v>
      </c>
      <c r="AS24">
        <v>0.39</v>
      </c>
      <c r="AT24">
        <v>0.39</v>
      </c>
      <c r="AU24">
        <v>0.39</v>
      </c>
      <c r="AV24">
        <v>0.73</v>
      </c>
      <c r="AW24">
        <v>0.39</v>
      </c>
      <c r="AX24">
        <v>2.9</v>
      </c>
      <c r="AY24">
        <v>0.68</v>
      </c>
      <c r="AZ24">
        <v>0.44</v>
      </c>
      <c r="BA24">
        <v>0.57999999999999996</v>
      </c>
      <c r="BB24">
        <v>0.39</v>
      </c>
      <c r="BC24">
        <v>0</v>
      </c>
      <c r="BD24">
        <v>0</v>
      </c>
      <c r="BE24">
        <v>55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260.02</v>
      </c>
      <c r="I25" s="88">
        <v>55.490000000000009</v>
      </c>
      <c r="J25" s="88">
        <v>9.34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8.7899999999999991</v>
      </c>
      <c r="X25">
        <v>6.06</v>
      </c>
      <c r="Y25">
        <v>24.51</v>
      </c>
      <c r="Z25">
        <v>0.97</v>
      </c>
      <c r="AA25">
        <v>0.53</v>
      </c>
      <c r="AB25">
        <v>87.06</v>
      </c>
      <c r="AC25">
        <v>14.51</v>
      </c>
      <c r="AD25">
        <v>14.51</v>
      </c>
      <c r="AE25">
        <v>24.18</v>
      </c>
      <c r="AF25">
        <v>129.62</v>
      </c>
      <c r="AG25">
        <v>0.61</v>
      </c>
      <c r="AH25">
        <v>0.36</v>
      </c>
      <c r="AI25">
        <v>0.46</v>
      </c>
      <c r="AJ25">
        <v>0.83</v>
      </c>
      <c r="AK25">
        <v>0.74</v>
      </c>
      <c r="AL25">
        <v>0.83</v>
      </c>
      <c r="AM25">
        <v>0.48</v>
      </c>
      <c r="AN25">
        <v>0.55000000000000004</v>
      </c>
      <c r="AO25">
        <v>0.52</v>
      </c>
      <c r="AP25">
        <v>1.26</v>
      </c>
      <c r="AQ25">
        <v>0.39</v>
      </c>
      <c r="AR25">
        <v>0.77</v>
      </c>
      <c r="AS25">
        <v>0.39</v>
      </c>
      <c r="AT25">
        <v>0.39</v>
      </c>
      <c r="AU25">
        <v>0.39</v>
      </c>
      <c r="AV25">
        <v>0.73</v>
      </c>
      <c r="AW25">
        <v>0.39</v>
      </c>
      <c r="AX25">
        <v>2.9</v>
      </c>
      <c r="AY25">
        <v>0.68</v>
      </c>
      <c r="AZ25">
        <v>0.44</v>
      </c>
      <c r="BA25">
        <v>0.57999999999999996</v>
      </c>
      <c r="BB25">
        <v>0.39</v>
      </c>
      <c r="BC25">
        <v>0</v>
      </c>
      <c r="BD25">
        <v>0</v>
      </c>
      <c r="BE25">
        <v>55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260.02</v>
      </c>
      <c r="I26" s="88">
        <v>55.490000000000009</v>
      </c>
      <c r="J26" s="88">
        <v>9.34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8.7899999999999991</v>
      </c>
      <c r="X26">
        <v>6.06</v>
      </c>
      <c r="Y26">
        <v>24.51</v>
      </c>
      <c r="Z26">
        <v>0.97</v>
      </c>
      <c r="AA26">
        <v>0.53</v>
      </c>
      <c r="AB26">
        <v>87.06</v>
      </c>
      <c r="AC26">
        <v>14.51</v>
      </c>
      <c r="AD26">
        <v>14.51</v>
      </c>
      <c r="AE26">
        <v>24.18</v>
      </c>
      <c r="AF26">
        <v>129.62</v>
      </c>
      <c r="AG26">
        <v>0.61</v>
      </c>
      <c r="AH26">
        <v>0.36</v>
      </c>
      <c r="AI26">
        <v>0.46</v>
      </c>
      <c r="AJ26">
        <v>0.83</v>
      </c>
      <c r="AK26">
        <v>0.74</v>
      </c>
      <c r="AL26">
        <v>0.83</v>
      </c>
      <c r="AM26">
        <v>0.48</v>
      </c>
      <c r="AN26">
        <v>0.55000000000000004</v>
      </c>
      <c r="AO26">
        <v>0.52</v>
      </c>
      <c r="AP26">
        <v>1.26</v>
      </c>
      <c r="AQ26">
        <v>0.39</v>
      </c>
      <c r="AR26">
        <v>0.77</v>
      </c>
      <c r="AS26">
        <v>0.39</v>
      </c>
      <c r="AT26">
        <v>0.39</v>
      </c>
      <c r="AU26">
        <v>0.39</v>
      </c>
      <c r="AV26">
        <v>0.73</v>
      </c>
      <c r="AW26">
        <v>0.39</v>
      </c>
      <c r="AX26">
        <v>2.9</v>
      </c>
      <c r="AY26">
        <v>0.68</v>
      </c>
      <c r="AZ26">
        <v>0.44</v>
      </c>
      <c r="BA26">
        <v>0.57999999999999996</v>
      </c>
      <c r="BB26">
        <v>0.39</v>
      </c>
      <c r="BC26">
        <v>0</v>
      </c>
      <c r="BD26">
        <v>0</v>
      </c>
      <c r="BE26">
        <v>55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260.20999999999998</v>
      </c>
      <c r="I27" s="88">
        <v>55.49</v>
      </c>
      <c r="J27" s="88">
        <v>9.34</v>
      </c>
      <c r="K27" s="88">
        <v>0.97</v>
      </c>
      <c r="L27" s="88">
        <v>0</v>
      </c>
      <c r="M27" s="116">
        <v>0</v>
      </c>
      <c r="N27" s="115">
        <v>171.89</v>
      </c>
      <c r="O27" s="88">
        <v>116.39</v>
      </c>
      <c r="P27" s="88">
        <v>0</v>
      </c>
      <c r="Q27" s="88">
        <v>0</v>
      </c>
      <c r="R27" s="88">
        <v>0</v>
      </c>
      <c r="S27" s="116">
        <v>0</v>
      </c>
      <c r="W27">
        <v>8.7899999999999991</v>
      </c>
      <c r="X27">
        <v>6.06</v>
      </c>
      <c r="Y27">
        <v>24.51</v>
      </c>
      <c r="Z27">
        <v>0.97</v>
      </c>
      <c r="AA27">
        <v>0.63</v>
      </c>
      <c r="AB27">
        <v>87.06</v>
      </c>
      <c r="AC27">
        <v>0</v>
      </c>
      <c r="AD27">
        <v>14.51</v>
      </c>
      <c r="AE27">
        <v>38.69</v>
      </c>
      <c r="AF27">
        <v>129.62</v>
      </c>
      <c r="AG27">
        <v>0.61</v>
      </c>
      <c r="AH27">
        <v>0.36</v>
      </c>
      <c r="AI27">
        <v>0.46</v>
      </c>
      <c r="AJ27">
        <v>0.83</v>
      </c>
      <c r="AK27">
        <v>0.74</v>
      </c>
      <c r="AL27">
        <v>0.83</v>
      </c>
      <c r="AM27">
        <v>0.56999999999999995</v>
      </c>
      <c r="AN27">
        <v>0.55000000000000004</v>
      </c>
      <c r="AO27">
        <v>0.52</v>
      </c>
      <c r="AP27">
        <v>1.26</v>
      </c>
      <c r="AQ27">
        <v>0.39</v>
      </c>
      <c r="AR27">
        <v>0.77</v>
      </c>
      <c r="AS27">
        <v>0.39</v>
      </c>
      <c r="AT27">
        <v>0.39</v>
      </c>
      <c r="AU27">
        <v>0.39</v>
      </c>
      <c r="AV27">
        <v>0.73</v>
      </c>
      <c r="AW27">
        <v>0.39</v>
      </c>
      <c r="AX27">
        <v>2.9</v>
      </c>
      <c r="AY27">
        <v>0.68</v>
      </c>
      <c r="AZ27">
        <v>0.44</v>
      </c>
      <c r="BA27">
        <v>0.57999999999999996</v>
      </c>
      <c r="BB27">
        <v>0.39</v>
      </c>
      <c r="BC27">
        <v>171.89</v>
      </c>
      <c r="BD27">
        <v>61.39</v>
      </c>
      <c r="BE27">
        <v>55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260.20999999999998</v>
      </c>
      <c r="I28" s="88">
        <v>55.49</v>
      </c>
      <c r="J28" s="88">
        <v>9.34</v>
      </c>
      <c r="K28" s="88">
        <v>0.97</v>
      </c>
      <c r="L28" s="88">
        <v>0</v>
      </c>
      <c r="M28" s="116">
        <v>0</v>
      </c>
      <c r="N28" s="115">
        <v>171.89</v>
      </c>
      <c r="O28" s="88">
        <v>116.39</v>
      </c>
      <c r="P28" s="88">
        <v>0</v>
      </c>
      <c r="Q28" s="88">
        <v>0</v>
      </c>
      <c r="R28" s="88">
        <v>0</v>
      </c>
      <c r="S28" s="116">
        <v>0</v>
      </c>
      <c r="W28">
        <v>8.7899999999999991</v>
      </c>
      <c r="X28">
        <v>6.06</v>
      </c>
      <c r="Y28">
        <v>24.51</v>
      </c>
      <c r="Z28">
        <v>0.97</v>
      </c>
      <c r="AA28">
        <v>0.63</v>
      </c>
      <c r="AB28">
        <v>87.06</v>
      </c>
      <c r="AC28">
        <v>0</v>
      </c>
      <c r="AD28">
        <v>14.51</v>
      </c>
      <c r="AE28">
        <v>38.69</v>
      </c>
      <c r="AF28">
        <v>129.62</v>
      </c>
      <c r="AG28">
        <v>0.61</v>
      </c>
      <c r="AH28">
        <v>0.36</v>
      </c>
      <c r="AI28">
        <v>0.46</v>
      </c>
      <c r="AJ28">
        <v>0.83</v>
      </c>
      <c r="AK28">
        <v>0.74</v>
      </c>
      <c r="AL28">
        <v>0.83</v>
      </c>
      <c r="AM28">
        <v>0.56999999999999995</v>
      </c>
      <c r="AN28">
        <v>0.55000000000000004</v>
      </c>
      <c r="AO28">
        <v>0.52</v>
      </c>
      <c r="AP28">
        <v>1.26</v>
      </c>
      <c r="AQ28">
        <v>0.39</v>
      </c>
      <c r="AR28">
        <v>0.77</v>
      </c>
      <c r="AS28">
        <v>0.39</v>
      </c>
      <c r="AT28">
        <v>0.39</v>
      </c>
      <c r="AU28">
        <v>0.39</v>
      </c>
      <c r="AV28">
        <v>0.73</v>
      </c>
      <c r="AW28">
        <v>0.39</v>
      </c>
      <c r="AX28">
        <v>2.9</v>
      </c>
      <c r="AY28">
        <v>0.68</v>
      </c>
      <c r="AZ28">
        <v>0.44</v>
      </c>
      <c r="BA28">
        <v>0.57999999999999996</v>
      </c>
      <c r="BB28">
        <v>0.39</v>
      </c>
      <c r="BC28">
        <v>171.89</v>
      </c>
      <c r="BD28">
        <v>61.39</v>
      </c>
      <c r="BE28">
        <v>55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260.20999999999998</v>
      </c>
      <c r="I29" s="88">
        <v>55.49</v>
      </c>
      <c r="J29" s="88">
        <v>9.34</v>
      </c>
      <c r="K29" s="88">
        <v>0.97</v>
      </c>
      <c r="L29" s="88">
        <v>0</v>
      </c>
      <c r="M29" s="116">
        <v>0</v>
      </c>
      <c r="N29" s="115">
        <v>171.89</v>
      </c>
      <c r="O29" s="88">
        <v>116.39</v>
      </c>
      <c r="P29" s="88">
        <v>0</v>
      </c>
      <c r="Q29" s="88">
        <v>0</v>
      </c>
      <c r="R29" s="88">
        <v>0</v>
      </c>
      <c r="S29" s="116">
        <v>0</v>
      </c>
      <c r="W29">
        <v>8.7899999999999991</v>
      </c>
      <c r="X29">
        <v>6.06</v>
      </c>
      <c r="Y29">
        <v>24.51</v>
      </c>
      <c r="Z29">
        <v>0.97</v>
      </c>
      <c r="AA29">
        <v>0.63</v>
      </c>
      <c r="AB29">
        <v>87.06</v>
      </c>
      <c r="AC29">
        <v>0</v>
      </c>
      <c r="AD29">
        <v>14.51</v>
      </c>
      <c r="AE29">
        <v>38.69</v>
      </c>
      <c r="AF29">
        <v>129.62</v>
      </c>
      <c r="AG29">
        <v>0.61</v>
      </c>
      <c r="AH29">
        <v>0.36</v>
      </c>
      <c r="AI29">
        <v>0.46</v>
      </c>
      <c r="AJ29">
        <v>0.83</v>
      </c>
      <c r="AK29">
        <v>0.74</v>
      </c>
      <c r="AL29">
        <v>0.83</v>
      </c>
      <c r="AM29">
        <v>0.56999999999999995</v>
      </c>
      <c r="AN29">
        <v>0.55000000000000004</v>
      </c>
      <c r="AO29">
        <v>0.52</v>
      </c>
      <c r="AP29">
        <v>1.26</v>
      </c>
      <c r="AQ29">
        <v>0.39</v>
      </c>
      <c r="AR29">
        <v>0.77</v>
      </c>
      <c r="AS29">
        <v>0.39</v>
      </c>
      <c r="AT29">
        <v>0.39</v>
      </c>
      <c r="AU29">
        <v>0.39</v>
      </c>
      <c r="AV29">
        <v>0.73</v>
      </c>
      <c r="AW29">
        <v>0.39</v>
      </c>
      <c r="AX29">
        <v>2.9</v>
      </c>
      <c r="AY29">
        <v>0.68</v>
      </c>
      <c r="AZ29">
        <v>0.44</v>
      </c>
      <c r="BA29">
        <v>0.57999999999999996</v>
      </c>
      <c r="BB29">
        <v>0.39</v>
      </c>
      <c r="BC29">
        <v>171.89</v>
      </c>
      <c r="BD29">
        <v>61.39</v>
      </c>
      <c r="BE29">
        <v>55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261.60999999999996</v>
      </c>
      <c r="I30" s="88">
        <v>56.09</v>
      </c>
      <c r="J30" s="88">
        <v>9.34</v>
      </c>
      <c r="K30" s="88">
        <v>0.97</v>
      </c>
      <c r="L30" s="88">
        <v>0</v>
      </c>
      <c r="M30" s="116">
        <v>0</v>
      </c>
      <c r="N30" s="115">
        <v>171.89</v>
      </c>
      <c r="O30" s="88">
        <v>116.39</v>
      </c>
      <c r="P30" s="88">
        <v>0</v>
      </c>
      <c r="Q30" s="88">
        <v>0</v>
      </c>
      <c r="R30" s="88">
        <v>0</v>
      </c>
      <c r="S30" s="116">
        <v>0</v>
      </c>
      <c r="W30">
        <v>8.7899999999999991</v>
      </c>
      <c r="X30">
        <v>6.06</v>
      </c>
      <c r="Y30">
        <v>24.51</v>
      </c>
      <c r="Z30">
        <v>0.97</v>
      </c>
      <c r="AA30">
        <v>0.63</v>
      </c>
      <c r="AB30">
        <v>87.06</v>
      </c>
      <c r="AC30">
        <v>0</v>
      </c>
      <c r="AD30">
        <v>14.51</v>
      </c>
      <c r="AE30">
        <v>38.69</v>
      </c>
      <c r="AF30">
        <v>129.62</v>
      </c>
      <c r="AG30">
        <v>0.61</v>
      </c>
      <c r="AH30">
        <v>0.36</v>
      </c>
      <c r="AI30">
        <v>0.46</v>
      </c>
      <c r="AJ30">
        <v>0.83</v>
      </c>
      <c r="AK30">
        <v>0.74</v>
      </c>
      <c r="AL30">
        <v>0.83</v>
      </c>
      <c r="AM30">
        <v>0.56999999999999995</v>
      </c>
      <c r="AN30">
        <v>0.55000000000000004</v>
      </c>
      <c r="AO30">
        <v>0.52</v>
      </c>
      <c r="AP30">
        <v>1.26</v>
      </c>
      <c r="AQ30">
        <v>0.39</v>
      </c>
      <c r="AR30">
        <v>0.77</v>
      </c>
      <c r="AS30">
        <v>0.39</v>
      </c>
      <c r="AT30">
        <v>0.39</v>
      </c>
      <c r="AU30">
        <v>0.39</v>
      </c>
      <c r="AV30">
        <v>0.73</v>
      </c>
      <c r="AW30">
        <v>0.39</v>
      </c>
      <c r="AX30">
        <v>2.9</v>
      </c>
      <c r="AY30">
        <v>0.68</v>
      </c>
      <c r="AZ30">
        <v>0.44</v>
      </c>
      <c r="BA30">
        <v>0.57999999999999996</v>
      </c>
      <c r="BB30">
        <v>0.39</v>
      </c>
      <c r="BC30">
        <v>171.89</v>
      </c>
      <c r="BD30">
        <v>61.39</v>
      </c>
      <c r="BE30">
        <v>55</v>
      </c>
      <c r="BF30">
        <v>1.4</v>
      </c>
      <c r="BG30">
        <v>0.6</v>
      </c>
    </row>
    <row r="31" spans="1:59">
      <c r="A31" t="s">
        <v>280</v>
      </c>
      <c r="G31" t="s">
        <v>73</v>
      </c>
      <c r="H31" s="115">
        <v>263.82</v>
      </c>
      <c r="I31" s="88">
        <v>57.89</v>
      </c>
      <c r="J31" s="88">
        <v>9.34</v>
      </c>
      <c r="K31" s="88">
        <v>0.97</v>
      </c>
      <c r="L31" s="88">
        <v>0</v>
      </c>
      <c r="M31" s="116">
        <v>0</v>
      </c>
      <c r="N31" s="115">
        <v>171.89</v>
      </c>
      <c r="O31" s="88">
        <v>116.39</v>
      </c>
      <c r="P31" s="88">
        <v>0</v>
      </c>
      <c r="Q31" s="88">
        <v>0</v>
      </c>
      <c r="R31" s="88">
        <v>0</v>
      </c>
      <c r="S31" s="116">
        <v>0</v>
      </c>
      <c r="W31">
        <v>8.7899999999999991</v>
      </c>
      <c r="X31">
        <v>4.0199999999999996</v>
      </c>
      <c r="Y31">
        <v>24.51</v>
      </c>
      <c r="Z31">
        <v>0.97</v>
      </c>
      <c r="AA31">
        <v>0.68</v>
      </c>
      <c r="AB31">
        <v>87.06</v>
      </c>
      <c r="AC31">
        <v>0</v>
      </c>
      <c r="AD31">
        <v>14.51</v>
      </c>
      <c r="AE31">
        <v>38.69</v>
      </c>
      <c r="AF31">
        <v>129.62</v>
      </c>
      <c r="AG31">
        <v>0.61</v>
      </c>
      <c r="AH31">
        <v>0.36</v>
      </c>
      <c r="AI31">
        <v>0.46</v>
      </c>
      <c r="AJ31">
        <v>0.83</v>
      </c>
      <c r="AK31">
        <v>0.74</v>
      </c>
      <c r="AL31">
        <v>0.83</v>
      </c>
      <c r="AM31">
        <v>0.56999999999999995</v>
      </c>
      <c r="AN31">
        <v>0.55000000000000004</v>
      </c>
      <c r="AO31">
        <v>0.52</v>
      </c>
      <c r="AP31">
        <v>1.26</v>
      </c>
      <c r="AQ31">
        <v>0.39</v>
      </c>
      <c r="AR31">
        <v>0.77</v>
      </c>
      <c r="AS31">
        <v>0.39</v>
      </c>
      <c r="AT31">
        <v>0.39</v>
      </c>
      <c r="AU31">
        <v>0.39</v>
      </c>
      <c r="AV31">
        <v>0.73</v>
      </c>
      <c r="AW31">
        <v>0.39</v>
      </c>
      <c r="AX31">
        <v>2.9</v>
      </c>
      <c r="AY31">
        <v>0.68</v>
      </c>
      <c r="AZ31">
        <v>0.44</v>
      </c>
      <c r="BA31">
        <v>0.57999999999999996</v>
      </c>
      <c r="BB31">
        <v>0.39</v>
      </c>
      <c r="BC31">
        <v>171.89</v>
      </c>
      <c r="BD31">
        <v>61.39</v>
      </c>
      <c r="BE31">
        <v>55</v>
      </c>
      <c r="BF31">
        <v>5.6</v>
      </c>
      <c r="BG31">
        <v>2.4</v>
      </c>
    </row>
    <row r="32" spans="1:59">
      <c r="A32" t="s">
        <v>281</v>
      </c>
      <c r="G32" t="s">
        <v>74</v>
      </c>
      <c r="H32" s="115">
        <v>269.41999999999996</v>
      </c>
      <c r="I32" s="88">
        <v>60.29</v>
      </c>
      <c r="J32" s="88">
        <v>9.34</v>
      </c>
      <c r="K32" s="88">
        <v>0.97</v>
      </c>
      <c r="L32" s="88">
        <v>0</v>
      </c>
      <c r="M32" s="116">
        <v>0</v>
      </c>
      <c r="N32" s="115">
        <v>171.89</v>
      </c>
      <c r="O32" s="88">
        <v>116.39</v>
      </c>
      <c r="P32" s="88">
        <v>0</v>
      </c>
      <c r="Q32" s="88">
        <v>0</v>
      </c>
      <c r="R32" s="88">
        <v>0</v>
      </c>
      <c r="S32" s="116">
        <v>0</v>
      </c>
      <c r="W32">
        <v>8.7899999999999991</v>
      </c>
      <c r="X32">
        <v>4.0199999999999996</v>
      </c>
      <c r="Y32">
        <v>24.51</v>
      </c>
      <c r="Z32">
        <v>0.97</v>
      </c>
      <c r="AA32">
        <v>0.68</v>
      </c>
      <c r="AB32">
        <v>87.06</v>
      </c>
      <c r="AC32">
        <v>0</v>
      </c>
      <c r="AD32">
        <v>14.51</v>
      </c>
      <c r="AE32">
        <v>38.69</v>
      </c>
      <c r="AF32">
        <v>129.62</v>
      </c>
      <c r="AG32">
        <v>0.61</v>
      </c>
      <c r="AH32">
        <v>0.36</v>
      </c>
      <c r="AI32">
        <v>0.46</v>
      </c>
      <c r="AJ32">
        <v>0.83</v>
      </c>
      <c r="AK32">
        <v>0.74</v>
      </c>
      <c r="AL32">
        <v>0.83</v>
      </c>
      <c r="AM32">
        <v>0.56999999999999995</v>
      </c>
      <c r="AN32">
        <v>0.55000000000000004</v>
      </c>
      <c r="AO32">
        <v>0.52</v>
      </c>
      <c r="AP32">
        <v>1.26</v>
      </c>
      <c r="AQ32">
        <v>0.39</v>
      </c>
      <c r="AR32">
        <v>0.77</v>
      </c>
      <c r="AS32">
        <v>0.39</v>
      </c>
      <c r="AT32">
        <v>0.39</v>
      </c>
      <c r="AU32">
        <v>0.39</v>
      </c>
      <c r="AV32">
        <v>0.73</v>
      </c>
      <c r="AW32">
        <v>0.39</v>
      </c>
      <c r="AX32">
        <v>2.9</v>
      </c>
      <c r="AY32">
        <v>0.68</v>
      </c>
      <c r="AZ32">
        <v>0.44</v>
      </c>
      <c r="BA32">
        <v>0.57999999999999996</v>
      </c>
      <c r="BB32">
        <v>0.39</v>
      </c>
      <c r="BC32">
        <v>171.89</v>
      </c>
      <c r="BD32">
        <v>61.39</v>
      </c>
      <c r="BE32">
        <v>55</v>
      </c>
      <c r="BF32">
        <v>11.2</v>
      </c>
      <c r="BG32">
        <v>4.8</v>
      </c>
    </row>
    <row r="33" spans="1:59">
      <c r="A33" t="s">
        <v>282</v>
      </c>
      <c r="G33" t="s">
        <v>75</v>
      </c>
      <c r="H33" s="115">
        <v>277.82</v>
      </c>
      <c r="I33" s="88">
        <v>63.89</v>
      </c>
      <c r="J33" s="88">
        <v>9.34</v>
      </c>
      <c r="K33" s="88">
        <v>0.97</v>
      </c>
      <c r="L33" s="88">
        <v>0</v>
      </c>
      <c r="M33" s="116">
        <v>0</v>
      </c>
      <c r="N33" s="115">
        <v>171.89</v>
      </c>
      <c r="O33" s="88">
        <v>116.39</v>
      </c>
      <c r="P33" s="88">
        <v>0</v>
      </c>
      <c r="Q33" s="88">
        <v>0</v>
      </c>
      <c r="R33" s="88">
        <v>0</v>
      </c>
      <c r="S33" s="116">
        <v>0</v>
      </c>
      <c r="W33">
        <v>8.7899999999999991</v>
      </c>
      <c r="X33">
        <v>4.0199999999999996</v>
      </c>
      <c r="Y33">
        <v>24.51</v>
      </c>
      <c r="Z33">
        <v>0.97</v>
      </c>
      <c r="AA33">
        <v>0.68</v>
      </c>
      <c r="AB33">
        <v>87.06</v>
      </c>
      <c r="AC33">
        <v>0</v>
      </c>
      <c r="AD33">
        <v>14.51</v>
      </c>
      <c r="AE33">
        <v>38.69</v>
      </c>
      <c r="AF33">
        <v>129.62</v>
      </c>
      <c r="AG33">
        <v>0.61</v>
      </c>
      <c r="AH33">
        <v>0.36</v>
      </c>
      <c r="AI33">
        <v>0.46</v>
      </c>
      <c r="AJ33">
        <v>0.83</v>
      </c>
      <c r="AK33">
        <v>0.74</v>
      </c>
      <c r="AL33">
        <v>0.83</v>
      </c>
      <c r="AM33">
        <v>0.56999999999999995</v>
      </c>
      <c r="AN33">
        <v>0.55000000000000004</v>
      </c>
      <c r="AO33">
        <v>0.52</v>
      </c>
      <c r="AP33">
        <v>1.26</v>
      </c>
      <c r="AQ33">
        <v>0.39</v>
      </c>
      <c r="AR33">
        <v>0.77</v>
      </c>
      <c r="AS33">
        <v>0.39</v>
      </c>
      <c r="AT33">
        <v>0.39</v>
      </c>
      <c r="AU33">
        <v>0.39</v>
      </c>
      <c r="AV33">
        <v>0.73</v>
      </c>
      <c r="AW33">
        <v>0.39</v>
      </c>
      <c r="AX33">
        <v>2.9</v>
      </c>
      <c r="AY33">
        <v>0.68</v>
      </c>
      <c r="AZ33">
        <v>0.44</v>
      </c>
      <c r="BA33">
        <v>0.57999999999999996</v>
      </c>
      <c r="BB33">
        <v>0.39</v>
      </c>
      <c r="BC33">
        <v>171.89</v>
      </c>
      <c r="BD33">
        <v>61.39</v>
      </c>
      <c r="BE33">
        <v>55</v>
      </c>
      <c r="BF33">
        <v>19.600000000000001</v>
      </c>
      <c r="BG33">
        <v>8.4</v>
      </c>
    </row>
    <row r="34" spans="1:59">
      <c r="A34" t="s">
        <v>283</v>
      </c>
      <c r="G34" t="s">
        <v>76</v>
      </c>
      <c r="H34" s="115">
        <v>282.71999999999997</v>
      </c>
      <c r="I34" s="88">
        <v>65.990000000000009</v>
      </c>
      <c r="J34" s="88">
        <v>9.34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8.7899999999999991</v>
      </c>
      <c r="X34">
        <v>4.0199999999999996</v>
      </c>
      <c r="Y34">
        <v>24.51</v>
      </c>
      <c r="Z34">
        <v>0.97</v>
      </c>
      <c r="AA34">
        <v>0.68</v>
      </c>
      <c r="AB34">
        <v>87.06</v>
      </c>
      <c r="AC34">
        <v>0</v>
      </c>
      <c r="AD34">
        <v>14.51</v>
      </c>
      <c r="AE34">
        <v>38.69</v>
      </c>
      <c r="AF34">
        <v>129.62</v>
      </c>
      <c r="AG34">
        <v>0.61</v>
      </c>
      <c r="AH34">
        <v>0.36</v>
      </c>
      <c r="AI34">
        <v>0.46</v>
      </c>
      <c r="AJ34">
        <v>0.83</v>
      </c>
      <c r="AK34">
        <v>0.74</v>
      </c>
      <c r="AL34">
        <v>0.83</v>
      </c>
      <c r="AM34">
        <v>0.56999999999999995</v>
      </c>
      <c r="AN34">
        <v>0.55000000000000004</v>
      </c>
      <c r="AO34">
        <v>0.52</v>
      </c>
      <c r="AP34">
        <v>1.26</v>
      </c>
      <c r="AQ34">
        <v>0.39</v>
      </c>
      <c r="AR34">
        <v>0.77</v>
      </c>
      <c r="AS34">
        <v>0.39</v>
      </c>
      <c r="AT34">
        <v>0.39</v>
      </c>
      <c r="AU34">
        <v>0.39</v>
      </c>
      <c r="AV34">
        <v>0.73</v>
      </c>
      <c r="AW34">
        <v>0.39</v>
      </c>
      <c r="AX34">
        <v>2.9</v>
      </c>
      <c r="AY34">
        <v>0.68</v>
      </c>
      <c r="AZ34">
        <v>0.44</v>
      </c>
      <c r="BA34">
        <v>0.57999999999999996</v>
      </c>
      <c r="BB34">
        <v>0.39</v>
      </c>
      <c r="BC34">
        <v>171.89</v>
      </c>
      <c r="BD34">
        <v>61.39</v>
      </c>
      <c r="BE34">
        <v>55</v>
      </c>
      <c r="BF34">
        <v>24.5</v>
      </c>
      <c r="BG34">
        <v>10.5</v>
      </c>
    </row>
    <row r="35" spans="1:59">
      <c r="A35" t="s">
        <v>297</v>
      </c>
      <c r="G35" t="s">
        <v>77</v>
      </c>
      <c r="H35" s="115">
        <v>293.7</v>
      </c>
      <c r="I35" s="88">
        <v>70.490000000000009</v>
      </c>
      <c r="J35" s="88">
        <v>9.25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8.6999999999999993</v>
      </c>
      <c r="X35">
        <v>4.0199999999999996</v>
      </c>
      <c r="Y35">
        <v>24.51</v>
      </c>
      <c r="Z35">
        <v>0.97</v>
      </c>
      <c r="AA35">
        <v>0.97</v>
      </c>
      <c r="AB35">
        <v>87.06</v>
      </c>
      <c r="AC35">
        <v>0</v>
      </c>
      <c r="AD35">
        <v>14.51</v>
      </c>
      <c r="AE35">
        <v>38.69</v>
      </c>
      <c r="AF35">
        <v>129.62</v>
      </c>
      <c r="AG35">
        <v>0.74</v>
      </c>
      <c r="AH35">
        <v>0.36</v>
      </c>
      <c r="AI35">
        <v>0.46</v>
      </c>
      <c r="AJ35">
        <v>0.83</v>
      </c>
      <c r="AK35">
        <v>0.74</v>
      </c>
      <c r="AL35">
        <v>0.83</v>
      </c>
      <c r="AM35">
        <v>0.63</v>
      </c>
      <c r="AN35">
        <v>0.55000000000000004</v>
      </c>
      <c r="AO35">
        <v>0.52</v>
      </c>
      <c r="AP35">
        <v>1.26</v>
      </c>
      <c r="AQ35">
        <v>0.39</v>
      </c>
      <c r="AR35">
        <v>0.77</v>
      </c>
      <c r="AS35">
        <v>0.39</v>
      </c>
      <c r="AT35">
        <v>0.39</v>
      </c>
      <c r="AU35">
        <v>0.39</v>
      </c>
      <c r="AV35">
        <v>0.73</v>
      </c>
      <c r="AW35">
        <v>0.39</v>
      </c>
      <c r="AX35">
        <v>2.9</v>
      </c>
      <c r="AY35">
        <v>0.68</v>
      </c>
      <c r="AZ35">
        <v>0.44</v>
      </c>
      <c r="BA35">
        <v>0.57999999999999996</v>
      </c>
      <c r="BB35">
        <v>0.39</v>
      </c>
      <c r="BC35">
        <v>171.89</v>
      </c>
      <c r="BD35">
        <v>61.39</v>
      </c>
      <c r="BE35">
        <v>55</v>
      </c>
      <c r="BF35">
        <v>35</v>
      </c>
      <c r="BG35">
        <v>15</v>
      </c>
    </row>
    <row r="36" spans="1:59">
      <c r="A36" t="s">
        <v>330</v>
      </c>
      <c r="G36" t="s">
        <v>78</v>
      </c>
      <c r="H36" s="115">
        <v>300.7</v>
      </c>
      <c r="I36" s="88">
        <v>73.490000000000009</v>
      </c>
      <c r="J36" s="88">
        <v>9.25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8.6999999999999993</v>
      </c>
      <c r="X36">
        <v>4.0199999999999996</v>
      </c>
      <c r="Y36">
        <v>24.51</v>
      </c>
      <c r="Z36">
        <v>0.97</v>
      </c>
      <c r="AA36">
        <v>0.97</v>
      </c>
      <c r="AB36">
        <v>87.06</v>
      </c>
      <c r="AC36">
        <v>0</v>
      </c>
      <c r="AD36">
        <v>14.51</v>
      </c>
      <c r="AE36">
        <v>38.69</v>
      </c>
      <c r="AF36">
        <v>129.62</v>
      </c>
      <c r="AG36">
        <v>0.74</v>
      </c>
      <c r="AH36">
        <v>0.36</v>
      </c>
      <c r="AI36">
        <v>0.46</v>
      </c>
      <c r="AJ36">
        <v>0.83</v>
      </c>
      <c r="AK36">
        <v>0.74</v>
      </c>
      <c r="AL36">
        <v>0.83</v>
      </c>
      <c r="AM36">
        <v>0.63</v>
      </c>
      <c r="AN36">
        <v>0.55000000000000004</v>
      </c>
      <c r="AO36">
        <v>0.52</v>
      </c>
      <c r="AP36">
        <v>1.26</v>
      </c>
      <c r="AQ36">
        <v>0.39</v>
      </c>
      <c r="AR36">
        <v>0.77</v>
      </c>
      <c r="AS36">
        <v>0.39</v>
      </c>
      <c r="AT36">
        <v>0.39</v>
      </c>
      <c r="AU36">
        <v>0.39</v>
      </c>
      <c r="AV36">
        <v>0.73</v>
      </c>
      <c r="AW36">
        <v>0.39</v>
      </c>
      <c r="AX36">
        <v>2.9</v>
      </c>
      <c r="AY36">
        <v>0.68</v>
      </c>
      <c r="AZ36">
        <v>0.44</v>
      </c>
      <c r="BA36">
        <v>0.57999999999999996</v>
      </c>
      <c r="BB36">
        <v>0.39</v>
      </c>
      <c r="BC36">
        <v>171.89</v>
      </c>
      <c r="BD36">
        <v>61.39</v>
      </c>
      <c r="BE36">
        <v>55</v>
      </c>
      <c r="BF36">
        <v>42</v>
      </c>
      <c r="BG36">
        <v>18</v>
      </c>
    </row>
    <row r="37" spans="1:59">
      <c r="A37" t="s">
        <v>331</v>
      </c>
      <c r="G37" t="s">
        <v>79</v>
      </c>
      <c r="H37" s="115">
        <v>307.7</v>
      </c>
      <c r="I37" s="88">
        <v>76.490000000000009</v>
      </c>
      <c r="J37" s="88">
        <v>9.25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8.6999999999999993</v>
      </c>
      <c r="X37">
        <v>4.0199999999999996</v>
      </c>
      <c r="Y37">
        <v>24.51</v>
      </c>
      <c r="Z37">
        <v>0.97</v>
      </c>
      <c r="AA37">
        <v>0.97</v>
      </c>
      <c r="AB37">
        <v>87.06</v>
      </c>
      <c r="AC37">
        <v>0</v>
      </c>
      <c r="AD37">
        <v>14.51</v>
      </c>
      <c r="AE37">
        <v>38.69</v>
      </c>
      <c r="AF37">
        <v>129.62</v>
      </c>
      <c r="AG37">
        <v>0.74</v>
      </c>
      <c r="AH37">
        <v>0.36</v>
      </c>
      <c r="AI37">
        <v>0.46</v>
      </c>
      <c r="AJ37">
        <v>0.83</v>
      </c>
      <c r="AK37">
        <v>0.74</v>
      </c>
      <c r="AL37">
        <v>0.83</v>
      </c>
      <c r="AM37">
        <v>0.63</v>
      </c>
      <c r="AN37">
        <v>0.55000000000000004</v>
      </c>
      <c r="AO37">
        <v>0.52</v>
      </c>
      <c r="AP37">
        <v>1.26</v>
      </c>
      <c r="AQ37">
        <v>0.39</v>
      </c>
      <c r="AR37">
        <v>0.77</v>
      </c>
      <c r="AS37">
        <v>0.39</v>
      </c>
      <c r="AT37">
        <v>0.39</v>
      </c>
      <c r="AU37">
        <v>0.39</v>
      </c>
      <c r="AV37">
        <v>0.73</v>
      </c>
      <c r="AW37">
        <v>0.39</v>
      </c>
      <c r="AX37">
        <v>2.9</v>
      </c>
      <c r="AY37">
        <v>0.68</v>
      </c>
      <c r="AZ37">
        <v>0.44</v>
      </c>
      <c r="BA37">
        <v>0.57999999999999996</v>
      </c>
      <c r="BB37">
        <v>0.39</v>
      </c>
      <c r="BC37">
        <v>171.89</v>
      </c>
      <c r="BD37">
        <v>61.39</v>
      </c>
      <c r="BE37">
        <v>55</v>
      </c>
      <c r="BF37">
        <v>49</v>
      </c>
      <c r="BG37">
        <v>21</v>
      </c>
    </row>
    <row r="38" spans="1:59">
      <c r="A38" t="s">
        <v>332</v>
      </c>
      <c r="G38" t="s">
        <v>80</v>
      </c>
      <c r="H38" s="115">
        <v>321.7</v>
      </c>
      <c r="I38" s="88">
        <v>82.490000000000009</v>
      </c>
      <c r="J38" s="88">
        <v>9.25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8.6999999999999993</v>
      </c>
      <c r="X38">
        <v>4.0199999999999996</v>
      </c>
      <c r="Y38">
        <v>24.51</v>
      </c>
      <c r="Z38">
        <v>0.97</v>
      </c>
      <c r="AA38">
        <v>0.97</v>
      </c>
      <c r="AB38">
        <v>87.06</v>
      </c>
      <c r="AC38">
        <v>0</v>
      </c>
      <c r="AD38">
        <v>14.51</v>
      </c>
      <c r="AE38">
        <v>38.69</v>
      </c>
      <c r="AF38">
        <v>129.62</v>
      </c>
      <c r="AG38">
        <v>0.74</v>
      </c>
      <c r="AH38">
        <v>0.36</v>
      </c>
      <c r="AI38">
        <v>0.46</v>
      </c>
      <c r="AJ38">
        <v>0.83</v>
      </c>
      <c r="AK38">
        <v>0.74</v>
      </c>
      <c r="AL38">
        <v>0.83</v>
      </c>
      <c r="AM38">
        <v>0.63</v>
      </c>
      <c r="AN38">
        <v>0.55000000000000004</v>
      </c>
      <c r="AO38">
        <v>0.52</v>
      </c>
      <c r="AP38">
        <v>1.26</v>
      </c>
      <c r="AQ38">
        <v>0.39</v>
      </c>
      <c r="AR38">
        <v>0.77</v>
      </c>
      <c r="AS38">
        <v>0.39</v>
      </c>
      <c r="AT38">
        <v>0.39</v>
      </c>
      <c r="AU38">
        <v>0.39</v>
      </c>
      <c r="AV38">
        <v>0.73</v>
      </c>
      <c r="AW38">
        <v>0.39</v>
      </c>
      <c r="AX38">
        <v>2.9</v>
      </c>
      <c r="AY38">
        <v>0.68</v>
      </c>
      <c r="AZ38">
        <v>0.44</v>
      </c>
      <c r="BA38">
        <v>0.57999999999999996</v>
      </c>
      <c r="BB38">
        <v>0.39</v>
      </c>
      <c r="BC38">
        <v>171.89</v>
      </c>
      <c r="BD38">
        <v>61.39</v>
      </c>
      <c r="BE38">
        <v>55</v>
      </c>
      <c r="BF38">
        <v>63</v>
      </c>
      <c r="BG38">
        <v>27</v>
      </c>
    </row>
    <row r="39" spans="1:59">
      <c r="A39" t="s">
        <v>333</v>
      </c>
      <c r="G39" t="s">
        <v>81</v>
      </c>
      <c r="H39" s="115">
        <v>326.66000000000003</v>
      </c>
      <c r="I39" s="88">
        <v>85.490000000000009</v>
      </c>
      <c r="J39" s="88">
        <v>9.25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8.6999999999999993</v>
      </c>
      <c r="X39">
        <v>1.98</v>
      </c>
      <c r="Y39">
        <v>24.51</v>
      </c>
      <c r="Z39">
        <v>0.97</v>
      </c>
      <c r="AA39">
        <v>0.97</v>
      </c>
      <c r="AB39">
        <v>87.06</v>
      </c>
      <c r="AC39">
        <v>0</v>
      </c>
      <c r="AD39">
        <v>14.51</v>
      </c>
      <c r="AE39">
        <v>38.69</v>
      </c>
      <c r="AF39">
        <v>129.62</v>
      </c>
      <c r="AG39">
        <v>0.74</v>
      </c>
      <c r="AH39">
        <v>0.36</v>
      </c>
      <c r="AI39">
        <v>0.46</v>
      </c>
      <c r="AJ39">
        <v>0.83</v>
      </c>
      <c r="AK39">
        <v>0.74</v>
      </c>
      <c r="AL39">
        <v>0.83</v>
      </c>
      <c r="AM39">
        <v>0.63</v>
      </c>
      <c r="AN39">
        <v>0.55000000000000004</v>
      </c>
      <c r="AO39">
        <v>0.52</v>
      </c>
      <c r="AP39">
        <v>1.26</v>
      </c>
      <c r="AQ39">
        <v>0.39</v>
      </c>
      <c r="AR39">
        <v>0.77</v>
      </c>
      <c r="AS39">
        <v>0.39</v>
      </c>
      <c r="AT39">
        <v>0.39</v>
      </c>
      <c r="AU39">
        <v>0.39</v>
      </c>
      <c r="AV39">
        <v>0.73</v>
      </c>
      <c r="AW39">
        <v>0.39</v>
      </c>
      <c r="AX39">
        <v>2.9</v>
      </c>
      <c r="AY39">
        <v>0.68</v>
      </c>
      <c r="AZ39">
        <v>0.44</v>
      </c>
      <c r="BA39">
        <v>0.57999999999999996</v>
      </c>
      <c r="BB39">
        <v>0.39</v>
      </c>
      <c r="BC39">
        <v>171.89</v>
      </c>
      <c r="BD39">
        <v>61.39</v>
      </c>
      <c r="BE39">
        <v>55</v>
      </c>
      <c r="BF39">
        <v>70</v>
      </c>
      <c r="BG39">
        <v>30</v>
      </c>
    </row>
    <row r="40" spans="1:59">
      <c r="A40" t="s">
        <v>354</v>
      </c>
      <c r="G40" t="s">
        <v>82</v>
      </c>
      <c r="H40" s="115">
        <v>330.86</v>
      </c>
      <c r="I40" s="88">
        <v>87.29</v>
      </c>
      <c r="J40" s="88">
        <v>9.25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8.6999999999999993</v>
      </c>
      <c r="X40">
        <v>1.98</v>
      </c>
      <c r="Y40">
        <v>24.51</v>
      </c>
      <c r="Z40">
        <v>0.97</v>
      </c>
      <c r="AA40">
        <v>0.97</v>
      </c>
      <c r="AB40">
        <v>87.06</v>
      </c>
      <c r="AC40">
        <v>0</v>
      </c>
      <c r="AD40">
        <v>14.51</v>
      </c>
      <c r="AE40">
        <v>38.69</v>
      </c>
      <c r="AF40">
        <v>129.62</v>
      </c>
      <c r="AG40">
        <v>0.74</v>
      </c>
      <c r="AH40">
        <v>0.36</v>
      </c>
      <c r="AI40">
        <v>0.46</v>
      </c>
      <c r="AJ40">
        <v>0.83</v>
      </c>
      <c r="AK40">
        <v>0.74</v>
      </c>
      <c r="AL40">
        <v>0.83</v>
      </c>
      <c r="AM40">
        <v>0.63</v>
      </c>
      <c r="AN40">
        <v>0.55000000000000004</v>
      </c>
      <c r="AO40">
        <v>0.52</v>
      </c>
      <c r="AP40">
        <v>1.26</v>
      </c>
      <c r="AQ40">
        <v>0.39</v>
      </c>
      <c r="AR40">
        <v>0.77</v>
      </c>
      <c r="AS40">
        <v>0.39</v>
      </c>
      <c r="AT40">
        <v>0.39</v>
      </c>
      <c r="AU40">
        <v>0.39</v>
      </c>
      <c r="AV40">
        <v>0.73</v>
      </c>
      <c r="AW40">
        <v>0.39</v>
      </c>
      <c r="AX40">
        <v>2.9</v>
      </c>
      <c r="AY40">
        <v>0.68</v>
      </c>
      <c r="AZ40">
        <v>0.44</v>
      </c>
      <c r="BA40">
        <v>0.57999999999999996</v>
      </c>
      <c r="BB40">
        <v>0.39</v>
      </c>
      <c r="BC40">
        <v>171.89</v>
      </c>
      <c r="BD40">
        <v>61.39</v>
      </c>
      <c r="BE40">
        <v>55</v>
      </c>
      <c r="BF40">
        <v>74.2</v>
      </c>
      <c r="BG40">
        <v>31.8</v>
      </c>
    </row>
    <row r="41" spans="1:59">
      <c r="A41" t="s">
        <v>355</v>
      </c>
      <c r="G41" t="s">
        <v>83</v>
      </c>
      <c r="H41" s="115">
        <v>337.16</v>
      </c>
      <c r="I41" s="88">
        <v>89.990000000000009</v>
      </c>
      <c r="J41" s="88">
        <v>9.25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8.6999999999999993</v>
      </c>
      <c r="X41">
        <v>1.98</v>
      </c>
      <c r="Y41">
        <v>24.51</v>
      </c>
      <c r="Z41">
        <v>0.97</v>
      </c>
      <c r="AA41">
        <v>0.97</v>
      </c>
      <c r="AB41">
        <v>87.06</v>
      </c>
      <c r="AC41">
        <v>0</v>
      </c>
      <c r="AD41">
        <v>14.51</v>
      </c>
      <c r="AE41">
        <v>38.69</v>
      </c>
      <c r="AF41">
        <v>129.62</v>
      </c>
      <c r="AG41">
        <v>0.74</v>
      </c>
      <c r="AH41">
        <v>0.36</v>
      </c>
      <c r="AI41">
        <v>0.46</v>
      </c>
      <c r="AJ41">
        <v>0.83</v>
      </c>
      <c r="AK41">
        <v>0.74</v>
      </c>
      <c r="AL41">
        <v>0.83</v>
      </c>
      <c r="AM41">
        <v>0.63</v>
      </c>
      <c r="AN41">
        <v>0.55000000000000004</v>
      </c>
      <c r="AO41">
        <v>0.52</v>
      </c>
      <c r="AP41">
        <v>1.26</v>
      </c>
      <c r="AQ41">
        <v>0.39</v>
      </c>
      <c r="AR41">
        <v>0.77</v>
      </c>
      <c r="AS41">
        <v>0.39</v>
      </c>
      <c r="AT41">
        <v>0.39</v>
      </c>
      <c r="AU41">
        <v>0.39</v>
      </c>
      <c r="AV41">
        <v>0.73</v>
      </c>
      <c r="AW41">
        <v>0.39</v>
      </c>
      <c r="AX41">
        <v>2.9</v>
      </c>
      <c r="AY41">
        <v>0.68</v>
      </c>
      <c r="AZ41">
        <v>0.44</v>
      </c>
      <c r="BA41">
        <v>0.57999999999999996</v>
      </c>
      <c r="BB41">
        <v>0.39</v>
      </c>
      <c r="BC41">
        <v>171.89</v>
      </c>
      <c r="BD41">
        <v>61.39</v>
      </c>
      <c r="BE41">
        <v>55</v>
      </c>
      <c r="BF41">
        <v>80.5</v>
      </c>
      <c r="BG41">
        <v>34.5</v>
      </c>
    </row>
    <row r="42" spans="1:59">
      <c r="A42" t="s">
        <v>356</v>
      </c>
      <c r="G42" t="s">
        <v>84</v>
      </c>
      <c r="H42" s="115">
        <v>344.16</v>
      </c>
      <c r="I42" s="88">
        <v>92.990000000000009</v>
      </c>
      <c r="J42" s="88">
        <v>9.25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8.6999999999999993</v>
      </c>
      <c r="X42">
        <v>1.98</v>
      </c>
      <c r="Y42">
        <v>24.51</v>
      </c>
      <c r="Z42">
        <v>0.97</v>
      </c>
      <c r="AA42">
        <v>0.97</v>
      </c>
      <c r="AB42">
        <v>87.06</v>
      </c>
      <c r="AC42">
        <v>0</v>
      </c>
      <c r="AD42">
        <v>14.51</v>
      </c>
      <c r="AE42">
        <v>38.69</v>
      </c>
      <c r="AF42">
        <v>129.62</v>
      </c>
      <c r="AG42">
        <v>0.74</v>
      </c>
      <c r="AH42">
        <v>0.36</v>
      </c>
      <c r="AI42">
        <v>0.46</v>
      </c>
      <c r="AJ42">
        <v>0.83</v>
      </c>
      <c r="AK42">
        <v>0.74</v>
      </c>
      <c r="AL42">
        <v>0.83</v>
      </c>
      <c r="AM42">
        <v>0.63</v>
      </c>
      <c r="AN42">
        <v>0.55000000000000004</v>
      </c>
      <c r="AO42">
        <v>0.52</v>
      </c>
      <c r="AP42">
        <v>1.26</v>
      </c>
      <c r="AQ42">
        <v>0.39</v>
      </c>
      <c r="AR42">
        <v>0.77</v>
      </c>
      <c r="AS42">
        <v>0.39</v>
      </c>
      <c r="AT42">
        <v>0.39</v>
      </c>
      <c r="AU42">
        <v>0.39</v>
      </c>
      <c r="AV42">
        <v>0.73</v>
      </c>
      <c r="AW42">
        <v>0.39</v>
      </c>
      <c r="AX42">
        <v>2.9</v>
      </c>
      <c r="AY42">
        <v>0.68</v>
      </c>
      <c r="AZ42">
        <v>0.44</v>
      </c>
      <c r="BA42">
        <v>0.57999999999999996</v>
      </c>
      <c r="BB42">
        <v>0.39</v>
      </c>
      <c r="BC42">
        <v>171.89</v>
      </c>
      <c r="BD42">
        <v>61.39</v>
      </c>
      <c r="BE42">
        <v>55</v>
      </c>
      <c r="BF42">
        <v>87.5</v>
      </c>
      <c r="BG42">
        <v>37.5</v>
      </c>
    </row>
    <row r="43" spans="1:59">
      <c r="A43" t="s">
        <v>362</v>
      </c>
      <c r="G43" t="s">
        <v>85</v>
      </c>
      <c r="H43" s="115">
        <v>349.06000000000006</v>
      </c>
      <c r="I43" s="88">
        <v>95.09</v>
      </c>
      <c r="J43" s="88">
        <v>9.25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8.6999999999999993</v>
      </c>
      <c r="X43">
        <v>1.98</v>
      </c>
      <c r="Y43">
        <v>24.51</v>
      </c>
      <c r="Z43">
        <v>0.97</v>
      </c>
      <c r="AA43">
        <v>0.97</v>
      </c>
      <c r="AB43">
        <v>87.06</v>
      </c>
      <c r="AC43">
        <v>0</v>
      </c>
      <c r="AD43">
        <v>14.51</v>
      </c>
      <c r="AE43">
        <v>38.69</v>
      </c>
      <c r="AF43">
        <v>129.62</v>
      </c>
      <c r="AG43">
        <v>0.74</v>
      </c>
      <c r="AH43">
        <v>0.36</v>
      </c>
      <c r="AI43">
        <v>0.46</v>
      </c>
      <c r="AJ43">
        <v>0.83</v>
      </c>
      <c r="AK43">
        <v>0.74</v>
      </c>
      <c r="AL43">
        <v>0.83</v>
      </c>
      <c r="AM43">
        <v>0.63</v>
      </c>
      <c r="AN43">
        <v>0.55000000000000004</v>
      </c>
      <c r="AO43">
        <v>0.52</v>
      </c>
      <c r="AP43">
        <v>1.26</v>
      </c>
      <c r="AQ43">
        <v>0.39</v>
      </c>
      <c r="AR43">
        <v>0.77</v>
      </c>
      <c r="AS43">
        <v>0.39</v>
      </c>
      <c r="AT43">
        <v>0.39</v>
      </c>
      <c r="AU43">
        <v>0.39</v>
      </c>
      <c r="AV43">
        <v>0.73</v>
      </c>
      <c r="AW43">
        <v>0.39</v>
      </c>
      <c r="AX43">
        <v>2.9</v>
      </c>
      <c r="AY43">
        <v>0.68</v>
      </c>
      <c r="AZ43">
        <v>0.44</v>
      </c>
      <c r="BA43">
        <v>0.57999999999999996</v>
      </c>
      <c r="BB43">
        <v>0.39</v>
      </c>
      <c r="BC43">
        <v>171.89</v>
      </c>
      <c r="BD43">
        <v>61.39</v>
      </c>
      <c r="BE43">
        <v>55</v>
      </c>
      <c r="BF43">
        <v>92.4</v>
      </c>
      <c r="BG43">
        <v>39.6</v>
      </c>
    </row>
    <row r="44" spans="1:59">
      <c r="A44" t="s">
        <v>366</v>
      </c>
      <c r="G44" t="s">
        <v>86</v>
      </c>
      <c r="H44" s="115">
        <v>353.26</v>
      </c>
      <c r="I44" s="88">
        <v>96.89</v>
      </c>
      <c r="J44" s="88">
        <v>9.25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8.6999999999999993</v>
      </c>
      <c r="X44">
        <v>1.98</v>
      </c>
      <c r="Y44">
        <v>24.51</v>
      </c>
      <c r="Z44">
        <v>0.97</v>
      </c>
      <c r="AA44">
        <v>0.97</v>
      </c>
      <c r="AB44">
        <v>87.06</v>
      </c>
      <c r="AC44">
        <v>0</v>
      </c>
      <c r="AD44">
        <v>14.51</v>
      </c>
      <c r="AE44">
        <v>38.69</v>
      </c>
      <c r="AF44">
        <v>129.62</v>
      </c>
      <c r="AG44">
        <v>0.74</v>
      </c>
      <c r="AH44">
        <v>0.36</v>
      </c>
      <c r="AI44">
        <v>0.46</v>
      </c>
      <c r="AJ44">
        <v>0.83</v>
      </c>
      <c r="AK44">
        <v>0.74</v>
      </c>
      <c r="AL44">
        <v>0.83</v>
      </c>
      <c r="AM44">
        <v>0.63</v>
      </c>
      <c r="AN44">
        <v>0.55000000000000004</v>
      </c>
      <c r="AO44">
        <v>0.52</v>
      </c>
      <c r="AP44">
        <v>1.26</v>
      </c>
      <c r="AQ44">
        <v>0.39</v>
      </c>
      <c r="AR44">
        <v>0.77</v>
      </c>
      <c r="AS44">
        <v>0.39</v>
      </c>
      <c r="AT44">
        <v>0.39</v>
      </c>
      <c r="AU44">
        <v>0.39</v>
      </c>
      <c r="AV44">
        <v>0.73</v>
      </c>
      <c r="AW44">
        <v>0.39</v>
      </c>
      <c r="AX44">
        <v>2.9</v>
      </c>
      <c r="AY44">
        <v>0.68</v>
      </c>
      <c r="AZ44">
        <v>0.44</v>
      </c>
      <c r="BA44">
        <v>0.57999999999999996</v>
      </c>
      <c r="BB44">
        <v>0.39</v>
      </c>
      <c r="BC44">
        <v>171.89</v>
      </c>
      <c r="BD44">
        <v>61.39</v>
      </c>
      <c r="BE44">
        <v>55</v>
      </c>
      <c r="BF44">
        <v>96.6</v>
      </c>
      <c r="BG44">
        <v>41.4</v>
      </c>
    </row>
    <row r="45" spans="1:59">
      <c r="A45" t="s">
        <v>389</v>
      </c>
      <c r="G45" t="s">
        <v>87</v>
      </c>
      <c r="H45" s="115">
        <v>356.76</v>
      </c>
      <c r="I45" s="88">
        <v>98.39</v>
      </c>
      <c r="J45" s="88">
        <v>9.25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8.6999999999999993</v>
      </c>
      <c r="X45">
        <v>1.98</v>
      </c>
      <c r="Y45">
        <v>24.51</v>
      </c>
      <c r="Z45">
        <v>0.97</v>
      </c>
      <c r="AA45">
        <v>0.97</v>
      </c>
      <c r="AB45">
        <v>87.06</v>
      </c>
      <c r="AC45">
        <v>0</v>
      </c>
      <c r="AD45">
        <v>14.51</v>
      </c>
      <c r="AE45">
        <v>38.69</v>
      </c>
      <c r="AF45">
        <v>129.62</v>
      </c>
      <c r="AG45">
        <v>0.74</v>
      </c>
      <c r="AH45">
        <v>0.36</v>
      </c>
      <c r="AI45">
        <v>0.46</v>
      </c>
      <c r="AJ45">
        <v>0.83</v>
      </c>
      <c r="AK45">
        <v>0.74</v>
      </c>
      <c r="AL45">
        <v>0.83</v>
      </c>
      <c r="AM45">
        <v>0.63</v>
      </c>
      <c r="AN45">
        <v>0.55000000000000004</v>
      </c>
      <c r="AO45">
        <v>0.52</v>
      </c>
      <c r="AP45">
        <v>1.26</v>
      </c>
      <c r="AQ45">
        <v>0.39</v>
      </c>
      <c r="AR45">
        <v>0.77</v>
      </c>
      <c r="AS45">
        <v>0.39</v>
      </c>
      <c r="AT45">
        <v>0.39</v>
      </c>
      <c r="AU45">
        <v>0.39</v>
      </c>
      <c r="AV45">
        <v>0.73</v>
      </c>
      <c r="AW45">
        <v>0.39</v>
      </c>
      <c r="AX45">
        <v>2.9</v>
      </c>
      <c r="AY45">
        <v>0.68</v>
      </c>
      <c r="AZ45">
        <v>0.44</v>
      </c>
      <c r="BA45">
        <v>0.57999999999999996</v>
      </c>
      <c r="BB45">
        <v>0.39</v>
      </c>
      <c r="BC45">
        <v>171.89</v>
      </c>
      <c r="BD45">
        <v>61.39</v>
      </c>
      <c r="BE45">
        <v>55</v>
      </c>
      <c r="BF45">
        <v>100.1</v>
      </c>
      <c r="BG45">
        <v>42.9</v>
      </c>
    </row>
    <row r="46" spans="1:59">
      <c r="A46" t="s">
        <v>390</v>
      </c>
      <c r="G46" t="s">
        <v>88</v>
      </c>
      <c r="H46" s="115">
        <v>358.16</v>
      </c>
      <c r="I46" s="88">
        <v>98.990000000000009</v>
      </c>
      <c r="J46" s="88">
        <v>9.25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8.6999999999999993</v>
      </c>
      <c r="X46">
        <v>1.98</v>
      </c>
      <c r="Y46">
        <v>24.51</v>
      </c>
      <c r="Z46">
        <v>0.97</v>
      </c>
      <c r="AA46">
        <v>0.97</v>
      </c>
      <c r="AB46">
        <v>87.06</v>
      </c>
      <c r="AC46">
        <v>0</v>
      </c>
      <c r="AD46">
        <v>14.51</v>
      </c>
      <c r="AE46">
        <v>38.69</v>
      </c>
      <c r="AF46">
        <v>129.62</v>
      </c>
      <c r="AG46">
        <v>0.74</v>
      </c>
      <c r="AH46">
        <v>0.36</v>
      </c>
      <c r="AI46">
        <v>0.46</v>
      </c>
      <c r="AJ46">
        <v>0.83</v>
      </c>
      <c r="AK46">
        <v>0.74</v>
      </c>
      <c r="AL46">
        <v>0.83</v>
      </c>
      <c r="AM46">
        <v>0.63</v>
      </c>
      <c r="AN46">
        <v>0.55000000000000004</v>
      </c>
      <c r="AO46">
        <v>0.52</v>
      </c>
      <c r="AP46">
        <v>1.26</v>
      </c>
      <c r="AQ46">
        <v>0.39</v>
      </c>
      <c r="AR46">
        <v>0.77</v>
      </c>
      <c r="AS46">
        <v>0.39</v>
      </c>
      <c r="AT46">
        <v>0.39</v>
      </c>
      <c r="AU46">
        <v>0.39</v>
      </c>
      <c r="AV46">
        <v>0.73</v>
      </c>
      <c r="AW46">
        <v>0.39</v>
      </c>
      <c r="AX46">
        <v>2.9</v>
      </c>
      <c r="AY46">
        <v>0.68</v>
      </c>
      <c r="AZ46">
        <v>0.44</v>
      </c>
      <c r="BA46">
        <v>0.57999999999999996</v>
      </c>
      <c r="BB46">
        <v>0.39</v>
      </c>
      <c r="BC46">
        <v>171.89</v>
      </c>
      <c r="BD46">
        <v>61.39</v>
      </c>
      <c r="BE46">
        <v>55</v>
      </c>
      <c r="BF46">
        <v>101.5</v>
      </c>
      <c r="BG46">
        <v>43.5</v>
      </c>
    </row>
    <row r="47" spans="1:59">
      <c r="A47" t="s">
        <v>394</v>
      </c>
      <c r="G47" t="s">
        <v>89</v>
      </c>
      <c r="H47" s="115">
        <v>359.56000000000006</v>
      </c>
      <c r="I47" s="88">
        <v>99.59</v>
      </c>
      <c r="J47" s="88">
        <v>9.25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8.6999999999999993</v>
      </c>
      <c r="X47">
        <v>1.98</v>
      </c>
      <c r="Y47">
        <v>24.51</v>
      </c>
      <c r="Z47">
        <v>0.97</v>
      </c>
      <c r="AA47">
        <v>0.97</v>
      </c>
      <c r="AB47">
        <v>87.06</v>
      </c>
      <c r="AC47">
        <v>0</v>
      </c>
      <c r="AD47">
        <v>14.51</v>
      </c>
      <c r="AE47">
        <v>38.69</v>
      </c>
      <c r="AF47">
        <v>129.62</v>
      </c>
      <c r="AG47">
        <v>0.74</v>
      </c>
      <c r="AH47">
        <v>0.36</v>
      </c>
      <c r="AI47">
        <v>0.46</v>
      </c>
      <c r="AJ47">
        <v>0.83</v>
      </c>
      <c r="AK47">
        <v>0.74</v>
      </c>
      <c r="AL47">
        <v>0.83</v>
      </c>
      <c r="AM47">
        <v>0.63</v>
      </c>
      <c r="AN47">
        <v>0.55000000000000004</v>
      </c>
      <c r="AO47">
        <v>0.52</v>
      </c>
      <c r="AP47">
        <v>1.26</v>
      </c>
      <c r="AQ47">
        <v>0.39</v>
      </c>
      <c r="AR47">
        <v>0.77</v>
      </c>
      <c r="AS47">
        <v>0.39</v>
      </c>
      <c r="AT47">
        <v>0.39</v>
      </c>
      <c r="AU47">
        <v>0.39</v>
      </c>
      <c r="AV47">
        <v>0.73</v>
      </c>
      <c r="AW47">
        <v>0.39</v>
      </c>
      <c r="AX47">
        <v>2.9</v>
      </c>
      <c r="AY47">
        <v>0.68</v>
      </c>
      <c r="AZ47">
        <v>0.44</v>
      </c>
      <c r="BA47">
        <v>0.57999999999999996</v>
      </c>
      <c r="BB47">
        <v>0.39</v>
      </c>
      <c r="BC47">
        <v>171.89</v>
      </c>
      <c r="BD47">
        <v>61.39</v>
      </c>
      <c r="BE47">
        <v>55</v>
      </c>
      <c r="BF47">
        <v>102.9</v>
      </c>
      <c r="BG47">
        <v>44.1</v>
      </c>
    </row>
    <row r="48" spans="1:59">
      <c r="A48" t="s">
        <v>398</v>
      </c>
      <c r="G48" t="s">
        <v>90</v>
      </c>
      <c r="H48" s="115">
        <v>360.26</v>
      </c>
      <c r="I48" s="88">
        <v>99.89</v>
      </c>
      <c r="J48" s="88">
        <v>9.25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8.6999999999999993</v>
      </c>
      <c r="X48">
        <v>1.98</v>
      </c>
      <c r="Y48">
        <v>24.51</v>
      </c>
      <c r="Z48">
        <v>0.97</v>
      </c>
      <c r="AA48">
        <v>0.97</v>
      </c>
      <c r="AB48">
        <v>87.06</v>
      </c>
      <c r="AC48">
        <v>0</v>
      </c>
      <c r="AD48">
        <v>14.51</v>
      </c>
      <c r="AE48">
        <v>38.69</v>
      </c>
      <c r="AF48">
        <v>129.62</v>
      </c>
      <c r="AG48">
        <v>0.74</v>
      </c>
      <c r="AH48">
        <v>0.36</v>
      </c>
      <c r="AI48">
        <v>0.46</v>
      </c>
      <c r="AJ48">
        <v>0.83</v>
      </c>
      <c r="AK48">
        <v>0.74</v>
      </c>
      <c r="AL48">
        <v>0.83</v>
      </c>
      <c r="AM48">
        <v>0.63</v>
      </c>
      <c r="AN48">
        <v>0.55000000000000004</v>
      </c>
      <c r="AO48">
        <v>0.52</v>
      </c>
      <c r="AP48">
        <v>1.26</v>
      </c>
      <c r="AQ48">
        <v>0.39</v>
      </c>
      <c r="AR48">
        <v>0.77</v>
      </c>
      <c r="AS48">
        <v>0.39</v>
      </c>
      <c r="AT48">
        <v>0.39</v>
      </c>
      <c r="AU48">
        <v>0.39</v>
      </c>
      <c r="AV48">
        <v>0.73</v>
      </c>
      <c r="AW48">
        <v>0.39</v>
      </c>
      <c r="AX48">
        <v>2.9</v>
      </c>
      <c r="AY48">
        <v>0.68</v>
      </c>
      <c r="AZ48">
        <v>0.44</v>
      </c>
      <c r="BA48">
        <v>0.57999999999999996</v>
      </c>
      <c r="BB48">
        <v>0.39</v>
      </c>
      <c r="BC48">
        <v>171.89</v>
      </c>
      <c r="BD48">
        <v>61.39</v>
      </c>
      <c r="BE48">
        <v>55</v>
      </c>
      <c r="BF48">
        <v>103.6</v>
      </c>
      <c r="BG48">
        <v>44.4</v>
      </c>
    </row>
    <row r="49" spans="1:59">
      <c r="A49" t="s">
        <v>399</v>
      </c>
      <c r="G49" t="s">
        <v>91</v>
      </c>
      <c r="H49" s="115">
        <v>360.26</v>
      </c>
      <c r="I49" s="88">
        <v>99.89</v>
      </c>
      <c r="J49" s="88">
        <v>9.25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8.6999999999999993</v>
      </c>
      <c r="X49">
        <v>1.98</v>
      </c>
      <c r="Y49">
        <v>24.51</v>
      </c>
      <c r="Z49">
        <v>0.97</v>
      </c>
      <c r="AA49">
        <v>0.97</v>
      </c>
      <c r="AB49">
        <v>87.06</v>
      </c>
      <c r="AC49">
        <v>0</v>
      </c>
      <c r="AD49">
        <v>14.51</v>
      </c>
      <c r="AE49">
        <v>38.69</v>
      </c>
      <c r="AF49">
        <v>129.62</v>
      </c>
      <c r="AG49">
        <v>0.74</v>
      </c>
      <c r="AH49">
        <v>0.36</v>
      </c>
      <c r="AI49">
        <v>0.46</v>
      </c>
      <c r="AJ49">
        <v>0.83</v>
      </c>
      <c r="AK49">
        <v>0.74</v>
      </c>
      <c r="AL49">
        <v>0.83</v>
      </c>
      <c r="AM49">
        <v>0.63</v>
      </c>
      <c r="AN49">
        <v>0.55000000000000004</v>
      </c>
      <c r="AO49">
        <v>0.52</v>
      </c>
      <c r="AP49">
        <v>1.26</v>
      </c>
      <c r="AQ49">
        <v>0.39</v>
      </c>
      <c r="AR49">
        <v>0.77</v>
      </c>
      <c r="AS49">
        <v>0.39</v>
      </c>
      <c r="AT49">
        <v>0.39</v>
      </c>
      <c r="AU49">
        <v>0.39</v>
      </c>
      <c r="AV49">
        <v>0.73</v>
      </c>
      <c r="AW49">
        <v>0.39</v>
      </c>
      <c r="AX49">
        <v>2.9</v>
      </c>
      <c r="AY49">
        <v>0.68</v>
      </c>
      <c r="AZ49">
        <v>0.44</v>
      </c>
      <c r="BA49">
        <v>0.57999999999999996</v>
      </c>
      <c r="BB49">
        <v>0.39</v>
      </c>
      <c r="BC49">
        <v>171.89</v>
      </c>
      <c r="BD49">
        <v>61.39</v>
      </c>
      <c r="BE49">
        <v>55</v>
      </c>
      <c r="BF49">
        <v>103.6</v>
      </c>
      <c r="BG49">
        <v>44.4</v>
      </c>
    </row>
    <row r="50" spans="1:59">
      <c r="A50" t="s">
        <v>400</v>
      </c>
      <c r="G50" t="s">
        <v>92</v>
      </c>
      <c r="H50" s="115">
        <v>360.26</v>
      </c>
      <c r="I50" s="88">
        <v>99.89</v>
      </c>
      <c r="J50" s="88">
        <v>9.25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8.6999999999999993</v>
      </c>
      <c r="X50">
        <v>1.98</v>
      </c>
      <c r="Y50">
        <v>24.51</v>
      </c>
      <c r="Z50">
        <v>0.97</v>
      </c>
      <c r="AA50">
        <v>0.97</v>
      </c>
      <c r="AB50">
        <v>87.06</v>
      </c>
      <c r="AC50">
        <v>0</v>
      </c>
      <c r="AD50">
        <v>14.51</v>
      </c>
      <c r="AE50">
        <v>38.69</v>
      </c>
      <c r="AF50">
        <v>129.62</v>
      </c>
      <c r="AG50">
        <v>0.74</v>
      </c>
      <c r="AH50">
        <v>0.36</v>
      </c>
      <c r="AI50">
        <v>0.46</v>
      </c>
      <c r="AJ50">
        <v>0.83</v>
      </c>
      <c r="AK50">
        <v>0.74</v>
      </c>
      <c r="AL50">
        <v>0.83</v>
      </c>
      <c r="AM50">
        <v>0.63</v>
      </c>
      <c r="AN50">
        <v>0.55000000000000004</v>
      </c>
      <c r="AO50">
        <v>0.52</v>
      </c>
      <c r="AP50">
        <v>1.26</v>
      </c>
      <c r="AQ50">
        <v>0.39</v>
      </c>
      <c r="AR50">
        <v>0.77</v>
      </c>
      <c r="AS50">
        <v>0.39</v>
      </c>
      <c r="AT50">
        <v>0.39</v>
      </c>
      <c r="AU50">
        <v>0.39</v>
      </c>
      <c r="AV50">
        <v>0.73</v>
      </c>
      <c r="AW50">
        <v>0.39</v>
      </c>
      <c r="AX50">
        <v>2.9</v>
      </c>
      <c r="AY50">
        <v>0.68</v>
      </c>
      <c r="AZ50">
        <v>0.44</v>
      </c>
      <c r="BA50">
        <v>0.57999999999999996</v>
      </c>
      <c r="BB50">
        <v>0.39</v>
      </c>
      <c r="BC50">
        <v>171.89</v>
      </c>
      <c r="BD50">
        <v>61.39</v>
      </c>
      <c r="BE50">
        <v>55</v>
      </c>
      <c r="BF50">
        <v>103.6</v>
      </c>
      <c r="BG50">
        <v>44.4</v>
      </c>
    </row>
    <row r="51" spans="1:59">
      <c r="A51" t="s">
        <v>402</v>
      </c>
      <c r="G51" t="s">
        <v>93</v>
      </c>
      <c r="H51" s="115">
        <v>360.26</v>
      </c>
      <c r="I51" s="88">
        <v>99.89</v>
      </c>
      <c r="J51" s="88">
        <v>9.16</v>
      </c>
      <c r="K51" s="88">
        <v>0.97</v>
      </c>
      <c r="L51" s="88">
        <v>0</v>
      </c>
      <c r="M51" s="116">
        <v>0</v>
      </c>
      <c r="N51" s="115">
        <v>171.89</v>
      </c>
      <c r="O51" s="88">
        <v>116.39</v>
      </c>
      <c r="P51" s="88">
        <v>0</v>
      </c>
      <c r="Q51" s="88">
        <v>0</v>
      </c>
      <c r="R51" s="88">
        <v>0</v>
      </c>
      <c r="S51" s="116">
        <v>0</v>
      </c>
      <c r="W51">
        <v>8.61</v>
      </c>
      <c r="X51">
        <v>1.98</v>
      </c>
      <c r="Y51">
        <v>24.51</v>
      </c>
      <c r="Z51">
        <v>0.97</v>
      </c>
      <c r="AA51">
        <v>0.97</v>
      </c>
      <c r="AB51">
        <v>87.06</v>
      </c>
      <c r="AC51">
        <v>0</v>
      </c>
      <c r="AD51">
        <v>14.51</v>
      </c>
      <c r="AE51">
        <v>38.69</v>
      </c>
      <c r="AF51">
        <v>129.62</v>
      </c>
      <c r="AG51">
        <v>0.74</v>
      </c>
      <c r="AH51">
        <v>0.36</v>
      </c>
      <c r="AI51">
        <v>0.46</v>
      </c>
      <c r="AJ51">
        <v>0.83</v>
      </c>
      <c r="AK51">
        <v>0.74</v>
      </c>
      <c r="AL51">
        <v>0.83</v>
      </c>
      <c r="AM51">
        <v>0.63</v>
      </c>
      <c r="AN51">
        <v>0.55000000000000004</v>
      </c>
      <c r="AO51">
        <v>0.52</v>
      </c>
      <c r="AP51">
        <v>1.26</v>
      </c>
      <c r="AQ51">
        <v>0.39</v>
      </c>
      <c r="AR51">
        <v>0.77</v>
      </c>
      <c r="AS51">
        <v>0.39</v>
      </c>
      <c r="AT51">
        <v>0.39</v>
      </c>
      <c r="AU51">
        <v>0.39</v>
      </c>
      <c r="AV51">
        <v>0.73</v>
      </c>
      <c r="AW51">
        <v>0.39</v>
      </c>
      <c r="AX51">
        <v>2.9</v>
      </c>
      <c r="AY51">
        <v>0.68</v>
      </c>
      <c r="AZ51">
        <v>0.44</v>
      </c>
      <c r="BA51">
        <v>0.57999999999999996</v>
      </c>
      <c r="BB51">
        <v>0.39</v>
      </c>
      <c r="BC51">
        <v>171.89</v>
      </c>
      <c r="BD51">
        <v>61.39</v>
      </c>
      <c r="BE51">
        <v>55</v>
      </c>
      <c r="BF51">
        <v>103.6</v>
      </c>
      <c r="BG51">
        <v>44.4</v>
      </c>
    </row>
    <row r="52" spans="1:59">
      <c r="A52" t="s">
        <v>403</v>
      </c>
      <c r="G52" t="s">
        <v>94</v>
      </c>
      <c r="H52" s="115">
        <v>360.26</v>
      </c>
      <c r="I52" s="88">
        <v>99.89</v>
      </c>
      <c r="J52" s="88">
        <v>9.16</v>
      </c>
      <c r="K52" s="88">
        <v>0.97</v>
      </c>
      <c r="L52" s="88">
        <v>0</v>
      </c>
      <c r="M52" s="116">
        <v>0</v>
      </c>
      <c r="N52" s="115">
        <v>171.89</v>
      </c>
      <c r="O52" s="88">
        <v>116.39</v>
      </c>
      <c r="P52" s="88">
        <v>0</v>
      </c>
      <c r="Q52" s="88">
        <v>0</v>
      </c>
      <c r="R52" s="88">
        <v>0</v>
      </c>
      <c r="S52" s="116">
        <v>0</v>
      </c>
      <c r="W52">
        <v>8.61</v>
      </c>
      <c r="X52">
        <v>1.98</v>
      </c>
      <c r="Y52">
        <v>24.51</v>
      </c>
      <c r="Z52">
        <v>0.97</v>
      </c>
      <c r="AA52">
        <v>0.97</v>
      </c>
      <c r="AB52">
        <v>87.06</v>
      </c>
      <c r="AC52">
        <v>0</v>
      </c>
      <c r="AD52">
        <v>14.51</v>
      </c>
      <c r="AE52">
        <v>38.69</v>
      </c>
      <c r="AF52">
        <v>129.62</v>
      </c>
      <c r="AG52">
        <v>0.74</v>
      </c>
      <c r="AH52">
        <v>0.36</v>
      </c>
      <c r="AI52">
        <v>0.46</v>
      </c>
      <c r="AJ52">
        <v>0.83</v>
      </c>
      <c r="AK52">
        <v>0.74</v>
      </c>
      <c r="AL52">
        <v>0.83</v>
      </c>
      <c r="AM52">
        <v>0.63</v>
      </c>
      <c r="AN52">
        <v>0.55000000000000004</v>
      </c>
      <c r="AO52">
        <v>0.52</v>
      </c>
      <c r="AP52">
        <v>1.26</v>
      </c>
      <c r="AQ52">
        <v>0.39</v>
      </c>
      <c r="AR52">
        <v>0.77</v>
      </c>
      <c r="AS52">
        <v>0.39</v>
      </c>
      <c r="AT52">
        <v>0.39</v>
      </c>
      <c r="AU52">
        <v>0.39</v>
      </c>
      <c r="AV52">
        <v>0.73</v>
      </c>
      <c r="AW52">
        <v>0.39</v>
      </c>
      <c r="AX52">
        <v>2.9</v>
      </c>
      <c r="AY52">
        <v>0.68</v>
      </c>
      <c r="AZ52">
        <v>0.44</v>
      </c>
      <c r="BA52">
        <v>0.57999999999999996</v>
      </c>
      <c r="BB52">
        <v>0.39</v>
      </c>
      <c r="BC52">
        <v>171.89</v>
      </c>
      <c r="BD52">
        <v>61.39</v>
      </c>
      <c r="BE52">
        <v>55</v>
      </c>
      <c r="BF52">
        <v>103.6</v>
      </c>
      <c r="BG52">
        <v>44.4</v>
      </c>
    </row>
    <row r="53" spans="1:59">
      <c r="A53" t="s">
        <v>446</v>
      </c>
      <c r="G53" t="s">
        <v>95</v>
      </c>
      <c r="H53" s="115">
        <v>360.26</v>
      </c>
      <c r="I53" s="88">
        <v>99.89</v>
      </c>
      <c r="J53" s="88">
        <v>9.16</v>
      </c>
      <c r="K53" s="88">
        <v>0.97</v>
      </c>
      <c r="L53" s="88">
        <v>0</v>
      </c>
      <c r="M53" s="116">
        <v>0</v>
      </c>
      <c r="N53" s="115">
        <v>171.89</v>
      </c>
      <c r="O53" s="88">
        <v>116.39</v>
      </c>
      <c r="P53" s="88">
        <v>0</v>
      </c>
      <c r="Q53" s="88">
        <v>0</v>
      </c>
      <c r="R53" s="88">
        <v>0</v>
      </c>
      <c r="S53" s="116">
        <v>0</v>
      </c>
      <c r="W53">
        <v>8.61</v>
      </c>
      <c r="X53">
        <v>1.98</v>
      </c>
      <c r="Y53">
        <v>24.51</v>
      </c>
      <c r="Z53">
        <v>0.97</v>
      </c>
      <c r="AA53">
        <v>0.97</v>
      </c>
      <c r="AB53">
        <v>87.06</v>
      </c>
      <c r="AC53">
        <v>0</v>
      </c>
      <c r="AD53">
        <v>14.51</v>
      </c>
      <c r="AE53">
        <v>38.69</v>
      </c>
      <c r="AF53">
        <v>129.62</v>
      </c>
      <c r="AG53">
        <v>0.74</v>
      </c>
      <c r="AH53">
        <v>0.36</v>
      </c>
      <c r="AI53">
        <v>0.46</v>
      </c>
      <c r="AJ53">
        <v>0.83</v>
      </c>
      <c r="AK53">
        <v>0.74</v>
      </c>
      <c r="AL53">
        <v>0.83</v>
      </c>
      <c r="AM53">
        <v>0.63</v>
      </c>
      <c r="AN53">
        <v>0.55000000000000004</v>
      </c>
      <c r="AO53">
        <v>0.52</v>
      </c>
      <c r="AP53">
        <v>1.26</v>
      </c>
      <c r="AQ53">
        <v>0.39</v>
      </c>
      <c r="AR53">
        <v>0.77</v>
      </c>
      <c r="AS53">
        <v>0.39</v>
      </c>
      <c r="AT53">
        <v>0.39</v>
      </c>
      <c r="AU53">
        <v>0.39</v>
      </c>
      <c r="AV53">
        <v>0.73</v>
      </c>
      <c r="AW53">
        <v>0.39</v>
      </c>
      <c r="AX53">
        <v>2.9</v>
      </c>
      <c r="AY53">
        <v>0.68</v>
      </c>
      <c r="AZ53">
        <v>0.44</v>
      </c>
      <c r="BA53">
        <v>0.57999999999999996</v>
      </c>
      <c r="BB53">
        <v>0.39</v>
      </c>
      <c r="BC53">
        <v>171.89</v>
      </c>
      <c r="BD53">
        <v>61.39</v>
      </c>
      <c r="BE53">
        <v>55</v>
      </c>
      <c r="BF53">
        <v>103.6</v>
      </c>
      <c r="BG53">
        <v>44.4</v>
      </c>
    </row>
    <row r="54" spans="1:59">
      <c r="A54" t="s">
        <v>445</v>
      </c>
      <c r="G54" t="s">
        <v>96</v>
      </c>
      <c r="H54" s="115">
        <v>359.56000000000006</v>
      </c>
      <c r="I54" s="88">
        <v>99.59</v>
      </c>
      <c r="J54" s="88">
        <v>9.16</v>
      </c>
      <c r="K54" s="88">
        <v>0.97</v>
      </c>
      <c r="L54" s="88">
        <v>0</v>
      </c>
      <c r="M54" s="116">
        <v>0</v>
      </c>
      <c r="N54" s="115">
        <v>171.89</v>
      </c>
      <c r="O54" s="88">
        <v>116.39</v>
      </c>
      <c r="P54" s="88">
        <v>0</v>
      </c>
      <c r="Q54" s="88">
        <v>0</v>
      </c>
      <c r="R54" s="88">
        <v>0</v>
      </c>
      <c r="S54" s="116">
        <v>0</v>
      </c>
      <c r="W54">
        <v>8.61</v>
      </c>
      <c r="X54">
        <v>1.98</v>
      </c>
      <c r="Y54">
        <v>24.51</v>
      </c>
      <c r="Z54">
        <v>0.97</v>
      </c>
      <c r="AA54">
        <v>0.97</v>
      </c>
      <c r="AB54">
        <v>87.06</v>
      </c>
      <c r="AC54">
        <v>0</v>
      </c>
      <c r="AD54">
        <v>14.51</v>
      </c>
      <c r="AE54">
        <v>38.69</v>
      </c>
      <c r="AF54">
        <v>129.62</v>
      </c>
      <c r="AG54">
        <v>0.74</v>
      </c>
      <c r="AH54">
        <v>0.36</v>
      </c>
      <c r="AI54">
        <v>0.46</v>
      </c>
      <c r="AJ54">
        <v>0.83</v>
      </c>
      <c r="AK54">
        <v>0.74</v>
      </c>
      <c r="AL54">
        <v>0.83</v>
      </c>
      <c r="AM54">
        <v>0.63</v>
      </c>
      <c r="AN54">
        <v>0.55000000000000004</v>
      </c>
      <c r="AO54">
        <v>0.52</v>
      </c>
      <c r="AP54">
        <v>1.26</v>
      </c>
      <c r="AQ54">
        <v>0.39</v>
      </c>
      <c r="AR54">
        <v>0.77</v>
      </c>
      <c r="AS54">
        <v>0.39</v>
      </c>
      <c r="AT54">
        <v>0.39</v>
      </c>
      <c r="AU54">
        <v>0.39</v>
      </c>
      <c r="AV54">
        <v>0.73</v>
      </c>
      <c r="AW54">
        <v>0.39</v>
      </c>
      <c r="AX54">
        <v>2.9</v>
      </c>
      <c r="AY54">
        <v>0.68</v>
      </c>
      <c r="AZ54">
        <v>0.44</v>
      </c>
      <c r="BA54">
        <v>0.57999999999999996</v>
      </c>
      <c r="BB54">
        <v>0.39</v>
      </c>
      <c r="BC54">
        <v>171.89</v>
      </c>
      <c r="BD54">
        <v>61.39</v>
      </c>
      <c r="BE54">
        <v>55</v>
      </c>
      <c r="BF54">
        <v>102.9</v>
      </c>
      <c r="BG54">
        <v>44.1</v>
      </c>
    </row>
    <row r="55" spans="1:59">
      <c r="A55" t="s">
        <v>447</v>
      </c>
      <c r="G55" t="s">
        <v>97</v>
      </c>
      <c r="H55" s="115">
        <v>358.86</v>
      </c>
      <c r="I55" s="88">
        <v>99.289999999999992</v>
      </c>
      <c r="J55" s="88">
        <v>9.16</v>
      </c>
      <c r="K55" s="88">
        <v>0.97</v>
      </c>
      <c r="L55" s="88">
        <v>0</v>
      </c>
      <c r="M55" s="116">
        <v>0</v>
      </c>
      <c r="N55" s="115">
        <v>171.89</v>
      </c>
      <c r="O55" s="88">
        <v>116.39</v>
      </c>
      <c r="P55" s="88">
        <v>0</v>
      </c>
      <c r="Q55" s="88">
        <v>0</v>
      </c>
      <c r="R55" s="88">
        <v>0</v>
      </c>
      <c r="S55" s="116">
        <v>0</v>
      </c>
      <c r="W55">
        <v>8.61</v>
      </c>
      <c r="X55">
        <v>1.98</v>
      </c>
      <c r="Y55">
        <v>24.51</v>
      </c>
      <c r="Z55">
        <v>0.97</v>
      </c>
      <c r="AA55">
        <v>0.97</v>
      </c>
      <c r="AB55">
        <v>87.06</v>
      </c>
      <c r="AC55">
        <v>0</v>
      </c>
      <c r="AD55">
        <v>14.51</v>
      </c>
      <c r="AE55">
        <v>38.69</v>
      </c>
      <c r="AF55">
        <v>129.62</v>
      </c>
      <c r="AG55">
        <v>0.74</v>
      </c>
      <c r="AH55">
        <v>0.36</v>
      </c>
      <c r="AI55">
        <v>0.46</v>
      </c>
      <c r="AJ55">
        <v>0.83</v>
      </c>
      <c r="AK55">
        <v>0.74</v>
      </c>
      <c r="AL55">
        <v>0.83</v>
      </c>
      <c r="AM55">
        <v>0.63</v>
      </c>
      <c r="AN55">
        <v>0.55000000000000004</v>
      </c>
      <c r="AO55">
        <v>0.52</v>
      </c>
      <c r="AP55">
        <v>1.26</v>
      </c>
      <c r="AQ55">
        <v>0.39</v>
      </c>
      <c r="AR55">
        <v>0.77</v>
      </c>
      <c r="AS55">
        <v>0.39</v>
      </c>
      <c r="AT55">
        <v>0.39</v>
      </c>
      <c r="AU55">
        <v>0.39</v>
      </c>
      <c r="AV55">
        <v>0.73</v>
      </c>
      <c r="AW55">
        <v>0.39</v>
      </c>
      <c r="AX55">
        <v>2.9</v>
      </c>
      <c r="AY55">
        <v>0.68</v>
      </c>
      <c r="AZ55">
        <v>0.44</v>
      </c>
      <c r="BA55">
        <v>0.57999999999999996</v>
      </c>
      <c r="BB55">
        <v>0.39</v>
      </c>
      <c r="BC55">
        <v>171.89</v>
      </c>
      <c r="BD55">
        <v>61.39</v>
      </c>
      <c r="BE55">
        <v>55</v>
      </c>
      <c r="BF55">
        <v>102.2</v>
      </c>
      <c r="BG55">
        <v>43.8</v>
      </c>
    </row>
    <row r="56" spans="1:59">
      <c r="A56" t="s">
        <v>447</v>
      </c>
      <c r="G56" t="s">
        <v>98</v>
      </c>
      <c r="H56" s="115">
        <v>358.86</v>
      </c>
      <c r="I56" s="88">
        <v>99.289999999999992</v>
      </c>
      <c r="J56" s="88">
        <v>9.16</v>
      </c>
      <c r="K56" s="88">
        <v>0.97</v>
      </c>
      <c r="L56" s="88">
        <v>0</v>
      </c>
      <c r="M56" s="116">
        <v>0</v>
      </c>
      <c r="N56" s="115">
        <v>171.89</v>
      </c>
      <c r="O56" s="88">
        <v>116.39</v>
      </c>
      <c r="P56" s="88">
        <v>0</v>
      </c>
      <c r="Q56" s="88">
        <v>0</v>
      </c>
      <c r="R56" s="88">
        <v>0</v>
      </c>
      <c r="S56" s="116">
        <v>0</v>
      </c>
      <c r="W56">
        <v>8.61</v>
      </c>
      <c r="X56">
        <v>1.98</v>
      </c>
      <c r="Y56">
        <v>24.51</v>
      </c>
      <c r="Z56">
        <v>0.97</v>
      </c>
      <c r="AA56">
        <v>0.97</v>
      </c>
      <c r="AB56">
        <v>87.06</v>
      </c>
      <c r="AC56">
        <v>0</v>
      </c>
      <c r="AD56">
        <v>14.51</v>
      </c>
      <c r="AE56">
        <v>38.69</v>
      </c>
      <c r="AF56">
        <v>129.62</v>
      </c>
      <c r="AG56">
        <v>0.74</v>
      </c>
      <c r="AH56">
        <v>0.36</v>
      </c>
      <c r="AI56">
        <v>0.46</v>
      </c>
      <c r="AJ56">
        <v>0.83</v>
      </c>
      <c r="AK56">
        <v>0.74</v>
      </c>
      <c r="AL56">
        <v>0.83</v>
      </c>
      <c r="AM56">
        <v>0.63</v>
      </c>
      <c r="AN56">
        <v>0.55000000000000004</v>
      </c>
      <c r="AO56">
        <v>0.52</v>
      </c>
      <c r="AP56">
        <v>1.26</v>
      </c>
      <c r="AQ56">
        <v>0.39</v>
      </c>
      <c r="AR56">
        <v>0.77</v>
      </c>
      <c r="AS56">
        <v>0.39</v>
      </c>
      <c r="AT56">
        <v>0.39</v>
      </c>
      <c r="AU56">
        <v>0.39</v>
      </c>
      <c r="AV56">
        <v>0.73</v>
      </c>
      <c r="AW56">
        <v>0.39</v>
      </c>
      <c r="AX56">
        <v>2.9</v>
      </c>
      <c r="AY56">
        <v>0.68</v>
      </c>
      <c r="AZ56">
        <v>0.44</v>
      </c>
      <c r="BA56">
        <v>0.57999999999999996</v>
      </c>
      <c r="BB56">
        <v>0.39</v>
      </c>
      <c r="BC56">
        <v>171.89</v>
      </c>
      <c r="BD56">
        <v>61.39</v>
      </c>
      <c r="BE56">
        <v>55</v>
      </c>
      <c r="BF56">
        <v>102.2</v>
      </c>
      <c r="BG56">
        <v>43.8</v>
      </c>
    </row>
    <row r="57" spans="1:59">
      <c r="G57" t="s">
        <v>99</v>
      </c>
      <c r="H57" s="115">
        <v>357.46000000000004</v>
      </c>
      <c r="I57" s="88">
        <v>98.69</v>
      </c>
      <c r="J57" s="88">
        <v>9.16</v>
      </c>
      <c r="K57" s="88">
        <v>0.97</v>
      </c>
      <c r="L57" s="88">
        <v>0</v>
      </c>
      <c r="M57" s="116">
        <v>0</v>
      </c>
      <c r="N57" s="115">
        <v>171.89</v>
      </c>
      <c r="O57" s="88">
        <v>116.39</v>
      </c>
      <c r="P57" s="88">
        <v>0</v>
      </c>
      <c r="Q57" s="88">
        <v>0</v>
      </c>
      <c r="R57" s="88">
        <v>0</v>
      </c>
      <c r="S57" s="116">
        <v>0</v>
      </c>
      <c r="W57">
        <v>8.61</v>
      </c>
      <c r="X57">
        <v>1.98</v>
      </c>
      <c r="Y57">
        <v>24.51</v>
      </c>
      <c r="Z57">
        <v>0.97</v>
      </c>
      <c r="AA57">
        <v>0.97</v>
      </c>
      <c r="AB57">
        <v>87.06</v>
      </c>
      <c r="AC57">
        <v>0</v>
      </c>
      <c r="AD57">
        <v>14.51</v>
      </c>
      <c r="AE57">
        <v>38.69</v>
      </c>
      <c r="AF57">
        <v>129.62</v>
      </c>
      <c r="AG57">
        <v>0.74</v>
      </c>
      <c r="AH57">
        <v>0.36</v>
      </c>
      <c r="AI57">
        <v>0.46</v>
      </c>
      <c r="AJ57">
        <v>0.83</v>
      </c>
      <c r="AK57">
        <v>0.74</v>
      </c>
      <c r="AL57">
        <v>0.83</v>
      </c>
      <c r="AM57">
        <v>0.63</v>
      </c>
      <c r="AN57">
        <v>0.55000000000000004</v>
      </c>
      <c r="AO57">
        <v>0.52</v>
      </c>
      <c r="AP57">
        <v>1.26</v>
      </c>
      <c r="AQ57">
        <v>0.39</v>
      </c>
      <c r="AR57">
        <v>0.77</v>
      </c>
      <c r="AS57">
        <v>0.39</v>
      </c>
      <c r="AT57">
        <v>0.39</v>
      </c>
      <c r="AU57">
        <v>0.39</v>
      </c>
      <c r="AV57">
        <v>0.73</v>
      </c>
      <c r="AW57">
        <v>0.39</v>
      </c>
      <c r="AX57">
        <v>2.9</v>
      </c>
      <c r="AY57">
        <v>0.68</v>
      </c>
      <c r="AZ57">
        <v>0.44</v>
      </c>
      <c r="BA57">
        <v>0.57999999999999996</v>
      </c>
      <c r="BB57">
        <v>0.39</v>
      </c>
      <c r="BC57">
        <v>171.89</v>
      </c>
      <c r="BD57">
        <v>61.39</v>
      </c>
      <c r="BE57">
        <v>55</v>
      </c>
      <c r="BF57">
        <v>100.8</v>
      </c>
      <c r="BG57">
        <v>43.2</v>
      </c>
    </row>
    <row r="58" spans="1:59">
      <c r="G58" t="s">
        <v>100</v>
      </c>
      <c r="H58" s="115">
        <v>354.66</v>
      </c>
      <c r="I58" s="88">
        <v>97.490000000000009</v>
      </c>
      <c r="J58" s="88">
        <v>9.16</v>
      </c>
      <c r="K58" s="88">
        <v>0.97</v>
      </c>
      <c r="L58" s="88">
        <v>0</v>
      </c>
      <c r="M58" s="116">
        <v>0</v>
      </c>
      <c r="N58" s="115">
        <v>171.89</v>
      </c>
      <c r="O58" s="88">
        <v>116.39</v>
      </c>
      <c r="P58" s="88">
        <v>0</v>
      </c>
      <c r="Q58" s="88">
        <v>0</v>
      </c>
      <c r="R58" s="88">
        <v>0</v>
      </c>
      <c r="S58" s="116">
        <v>0</v>
      </c>
      <c r="W58">
        <v>8.61</v>
      </c>
      <c r="X58">
        <v>1.98</v>
      </c>
      <c r="Y58">
        <v>24.51</v>
      </c>
      <c r="Z58">
        <v>0.97</v>
      </c>
      <c r="AA58">
        <v>0.97</v>
      </c>
      <c r="AB58">
        <v>87.06</v>
      </c>
      <c r="AC58">
        <v>0</v>
      </c>
      <c r="AD58">
        <v>14.51</v>
      </c>
      <c r="AE58">
        <v>38.69</v>
      </c>
      <c r="AF58">
        <v>129.62</v>
      </c>
      <c r="AG58">
        <v>0.74</v>
      </c>
      <c r="AH58">
        <v>0.36</v>
      </c>
      <c r="AI58">
        <v>0.46</v>
      </c>
      <c r="AJ58">
        <v>0.83</v>
      </c>
      <c r="AK58">
        <v>0.74</v>
      </c>
      <c r="AL58">
        <v>0.83</v>
      </c>
      <c r="AM58">
        <v>0.63</v>
      </c>
      <c r="AN58">
        <v>0.55000000000000004</v>
      </c>
      <c r="AO58">
        <v>0.52</v>
      </c>
      <c r="AP58">
        <v>1.26</v>
      </c>
      <c r="AQ58">
        <v>0.39</v>
      </c>
      <c r="AR58">
        <v>0.77</v>
      </c>
      <c r="AS58">
        <v>0.39</v>
      </c>
      <c r="AT58">
        <v>0.39</v>
      </c>
      <c r="AU58">
        <v>0.39</v>
      </c>
      <c r="AV58">
        <v>0.73</v>
      </c>
      <c r="AW58">
        <v>0.39</v>
      </c>
      <c r="AX58">
        <v>2.9</v>
      </c>
      <c r="AY58">
        <v>0.68</v>
      </c>
      <c r="AZ58">
        <v>0.44</v>
      </c>
      <c r="BA58">
        <v>0.57999999999999996</v>
      </c>
      <c r="BB58">
        <v>0.39</v>
      </c>
      <c r="BC58">
        <v>171.89</v>
      </c>
      <c r="BD58">
        <v>61.39</v>
      </c>
      <c r="BE58">
        <v>55</v>
      </c>
      <c r="BF58">
        <v>98</v>
      </c>
      <c r="BG58">
        <v>42</v>
      </c>
    </row>
    <row r="59" spans="1:59">
      <c r="G59" t="s">
        <v>101</v>
      </c>
      <c r="H59" s="115">
        <v>354.66</v>
      </c>
      <c r="I59" s="88">
        <v>97.490000000000009</v>
      </c>
      <c r="J59" s="88">
        <v>9.16</v>
      </c>
      <c r="K59" s="88">
        <v>0.97</v>
      </c>
      <c r="L59" s="88">
        <v>0</v>
      </c>
      <c r="M59" s="116">
        <v>0</v>
      </c>
      <c r="N59" s="115">
        <v>171.89</v>
      </c>
      <c r="O59" s="88">
        <v>116.39</v>
      </c>
      <c r="P59" s="88">
        <v>0</v>
      </c>
      <c r="Q59" s="88">
        <v>0</v>
      </c>
      <c r="R59" s="88">
        <v>0</v>
      </c>
      <c r="S59" s="116">
        <v>0</v>
      </c>
      <c r="W59">
        <v>8.61</v>
      </c>
      <c r="X59">
        <v>1.98</v>
      </c>
      <c r="Y59">
        <v>24.51</v>
      </c>
      <c r="Z59">
        <v>0.97</v>
      </c>
      <c r="AA59">
        <v>0.97</v>
      </c>
      <c r="AB59">
        <v>87.06</v>
      </c>
      <c r="AC59">
        <v>0</v>
      </c>
      <c r="AD59">
        <v>14.51</v>
      </c>
      <c r="AE59">
        <v>38.69</v>
      </c>
      <c r="AF59">
        <v>129.62</v>
      </c>
      <c r="AG59">
        <v>0.74</v>
      </c>
      <c r="AH59">
        <v>0.36</v>
      </c>
      <c r="AI59">
        <v>0.46</v>
      </c>
      <c r="AJ59">
        <v>0.83</v>
      </c>
      <c r="AK59">
        <v>0.74</v>
      </c>
      <c r="AL59">
        <v>0.83</v>
      </c>
      <c r="AM59">
        <v>0.63</v>
      </c>
      <c r="AN59">
        <v>0.55000000000000004</v>
      </c>
      <c r="AO59">
        <v>0.52</v>
      </c>
      <c r="AP59">
        <v>1.26</v>
      </c>
      <c r="AQ59">
        <v>0.39</v>
      </c>
      <c r="AR59">
        <v>0.77</v>
      </c>
      <c r="AS59">
        <v>0.39</v>
      </c>
      <c r="AT59">
        <v>0.39</v>
      </c>
      <c r="AU59">
        <v>0.39</v>
      </c>
      <c r="AV59">
        <v>0.73</v>
      </c>
      <c r="AW59">
        <v>0.39</v>
      </c>
      <c r="AX59">
        <v>2.9</v>
      </c>
      <c r="AY59">
        <v>0.68</v>
      </c>
      <c r="AZ59">
        <v>0.44</v>
      </c>
      <c r="BA59">
        <v>0.57999999999999996</v>
      </c>
      <c r="BB59">
        <v>0.39</v>
      </c>
      <c r="BC59">
        <v>171.89</v>
      </c>
      <c r="BD59">
        <v>61.39</v>
      </c>
      <c r="BE59">
        <v>55</v>
      </c>
      <c r="BF59">
        <v>98</v>
      </c>
      <c r="BG59">
        <v>42</v>
      </c>
    </row>
    <row r="60" spans="1:59">
      <c r="G60" t="s">
        <v>102</v>
      </c>
      <c r="H60" s="115">
        <v>350.46000000000004</v>
      </c>
      <c r="I60" s="88">
        <v>95.69</v>
      </c>
      <c r="J60" s="88">
        <v>9.16</v>
      </c>
      <c r="K60" s="88">
        <v>0.97</v>
      </c>
      <c r="L60" s="88">
        <v>0</v>
      </c>
      <c r="M60" s="116">
        <v>0</v>
      </c>
      <c r="N60" s="115">
        <v>171.89</v>
      </c>
      <c r="O60" s="88">
        <v>116.39</v>
      </c>
      <c r="P60" s="88">
        <v>0</v>
      </c>
      <c r="Q60" s="88">
        <v>0</v>
      </c>
      <c r="R60" s="88">
        <v>0</v>
      </c>
      <c r="S60" s="116">
        <v>0</v>
      </c>
      <c r="W60">
        <v>8.61</v>
      </c>
      <c r="X60">
        <v>1.98</v>
      </c>
      <c r="Y60">
        <v>24.51</v>
      </c>
      <c r="Z60">
        <v>0.97</v>
      </c>
      <c r="AA60">
        <v>0.97</v>
      </c>
      <c r="AB60">
        <v>87.06</v>
      </c>
      <c r="AC60">
        <v>0</v>
      </c>
      <c r="AD60">
        <v>14.51</v>
      </c>
      <c r="AE60">
        <v>38.69</v>
      </c>
      <c r="AF60">
        <v>129.62</v>
      </c>
      <c r="AG60">
        <v>0.74</v>
      </c>
      <c r="AH60">
        <v>0.36</v>
      </c>
      <c r="AI60">
        <v>0.46</v>
      </c>
      <c r="AJ60">
        <v>0.83</v>
      </c>
      <c r="AK60">
        <v>0.74</v>
      </c>
      <c r="AL60">
        <v>0.83</v>
      </c>
      <c r="AM60">
        <v>0.63</v>
      </c>
      <c r="AN60">
        <v>0.55000000000000004</v>
      </c>
      <c r="AO60">
        <v>0.52</v>
      </c>
      <c r="AP60">
        <v>1.26</v>
      </c>
      <c r="AQ60">
        <v>0.39</v>
      </c>
      <c r="AR60">
        <v>0.77</v>
      </c>
      <c r="AS60">
        <v>0.39</v>
      </c>
      <c r="AT60">
        <v>0.39</v>
      </c>
      <c r="AU60">
        <v>0.39</v>
      </c>
      <c r="AV60">
        <v>0.73</v>
      </c>
      <c r="AW60">
        <v>0.39</v>
      </c>
      <c r="AX60">
        <v>2.9</v>
      </c>
      <c r="AY60">
        <v>0.68</v>
      </c>
      <c r="AZ60">
        <v>0.44</v>
      </c>
      <c r="BA60">
        <v>0.57999999999999996</v>
      </c>
      <c r="BB60">
        <v>0.39</v>
      </c>
      <c r="BC60">
        <v>171.89</v>
      </c>
      <c r="BD60">
        <v>61.39</v>
      </c>
      <c r="BE60">
        <v>55</v>
      </c>
      <c r="BF60">
        <v>93.8</v>
      </c>
      <c r="BG60">
        <v>40.200000000000003</v>
      </c>
    </row>
    <row r="61" spans="1:59">
      <c r="G61" t="s">
        <v>103</v>
      </c>
      <c r="H61" s="115">
        <v>347.66</v>
      </c>
      <c r="I61" s="88">
        <v>94.490000000000009</v>
      </c>
      <c r="J61" s="88">
        <v>9.16</v>
      </c>
      <c r="K61" s="88">
        <v>0.97</v>
      </c>
      <c r="L61" s="88">
        <v>0</v>
      </c>
      <c r="M61" s="116">
        <v>0</v>
      </c>
      <c r="N61" s="115">
        <v>171.89</v>
      </c>
      <c r="O61" s="88">
        <v>116.39</v>
      </c>
      <c r="P61" s="88">
        <v>0</v>
      </c>
      <c r="Q61" s="88">
        <v>0</v>
      </c>
      <c r="R61" s="88">
        <v>0</v>
      </c>
      <c r="S61" s="116">
        <v>0</v>
      </c>
      <c r="W61">
        <v>8.61</v>
      </c>
      <c r="X61">
        <v>1.98</v>
      </c>
      <c r="Y61">
        <v>24.51</v>
      </c>
      <c r="Z61">
        <v>0.97</v>
      </c>
      <c r="AA61">
        <v>0.97</v>
      </c>
      <c r="AB61">
        <v>87.06</v>
      </c>
      <c r="AC61">
        <v>0</v>
      </c>
      <c r="AD61">
        <v>14.51</v>
      </c>
      <c r="AE61">
        <v>38.69</v>
      </c>
      <c r="AF61">
        <v>129.62</v>
      </c>
      <c r="AG61">
        <v>0.74</v>
      </c>
      <c r="AH61">
        <v>0.36</v>
      </c>
      <c r="AI61">
        <v>0.46</v>
      </c>
      <c r="AJ61">
        <v>0.83</v>
      </c>
      <c r="AK61">
        <v>0.74</v>
      </c>
      <c r="AL61">
        <v>0.83</v>
      </c>
      <c r="AM61">
        <v>0.63</v>
      </c>
      <c r="AN61">
        <v>0.55000000000000004</v>
      </c>
      <c r="AO61">
        <v>0.52</v>
      </c>
      <c r="AP61">
        <v>1.26</v>
      </c>
      <c r="AQ61">
        <v>0.39</v>
      </c>
      <c r="AR61">
        <v>0.77</v>
      </c>
      <c r="AS61">
        <v>0.39</v>
      </c>
      <c r="AT61">
        <v>0.39</v>
      </c>
      <c r="AU61">
        <v>0.39</v>
      </c>
      <c r="AV61">
        <v>0.73</v>
      </c>
      <c r="AW61">
        <v>0.39</v>
      </c>
      <c r="AX61">
        <v>2.9</v>
      </c>
      <c r="AY61">
        <v>0.68</v>
      </c>
      <c r="AZ61">
        <v>0.44</v>
      </c>
      <c r="BA61">
        <v>0.57999999999999996</v>
      </c>
      <c r="BB61">
        <v>0.39</v>
      </c>
      <c r="BC61">
        <v>171.89</v>
      </c>
      <c r="BD61">
        <v>61.39</v>
      </c>
      <c r="BE61">
        <v>55</v>
      </c>
      <c r="BF61">
        <v>91</v>
      </c>
      <c r="BG61">
        <v>39</v>
      </c>
    </row>
    <row r="62" spans="1:59">
      <c r="G62" t="s">
        <v>104</v>
      </c>
      <c r="H62" s="115">
        <v>340.66</v>
      </c>
      <c r="I62" s="88">
        <v>91.490000000000009</v>
      </c>
      <c r="J62" s="88">
        <v>9.16</v>
      </c>
      <c r="K62" s="88">
        <v>0.97</v>
      </c>
      <c r="L62" s="88">
        <v>0</v>
      </c>
      <c r="M62" s="116">
        <v>0</v>
      </c>
      <c r="N62" s="115">
        <v>171.89</v>
      </c>
      <c r="O62" s="88">
        <v>116.39</v>
      </c>
      <c r="P62" s="88">
        <v>0</v>
      </c>
      <c r="Q62" s="88">
        <v>0</v>
      </c>
      <c r="R62" s="88">
        <v>0</v>
      </c>
      <c r="S62" s="116">
        <v>0</v>
      </c>
      <c r="W62">
        <v>8.61</v>
      </c>
      <c r="X62">
        <v>1.98</v>
      </c>
      <c r="Y62">
        <v>24.51</v>
      </c>
      <c r="Z62">
        <v>0.97</v>
      </c>
      <c r="AA62">
        <v>0.97</v>
      </c>
      <c r="AB62">
        <v>87.06</v>
      </c>
      <c r="AC62">
        <v>0</v>
      </c>
      <c r="AD62">
        <v>14.51</v>
      </c>
      <c r="AE62">
        <v>38.69</v>
      </c>
      <c r="AF62">
        <v>129.62</v>
      </c>
      <c r="AG62">
        <v>0.74</v>
      </c>
      <c r="AH62">
        <v>0.36</v>
      </c>
      <c r="AI62">
        <v>0.46</v>
      </c>
      <c r="AJ62">
        <v>0.83</v>
      </c>
      <c r="AK62">
        <v>0.74</v>
      </c>
      <c r="AL62">
        <v>0.83</v>
      </c>
      <c r="AM62">
        <v>0.63</v>
      </c>
      <c r="AN62">
        <v>0.55000000000000004</v>
      </c>
      <c r="AO62">
        <v>0.52</v>
      </c>
      <c r="AP62">
        <v>1.26</v>
      </c>
      <c r="AQ62">
        <v>0.39</v>
      </c>
      <c r="AR62">
        <v>0.77</v>
      </c>
      <c r="AS62">
        <v>0.39</v>
      </c>
      <c r="AT62">
        <v>0.39</v>
      </c>
      <c r="AU62">
        <v>0.39</v>
      </c>
      <c r="AV62">
        <v>0.73</v>
      </c>
      <c r="AW62">
        <v>0.39</v>
      </c>
      <c r="AX62">
        <v>2.9</v>
      </c>
      <c r="AY62">
        <v>0.68</v>
      </c>
      <c r="AZ62">
        <v>0.44</v>
      </c>
      <c r="BA62">
        <v>0.57999999999999996</v>
      </c>
      <c r="BB62">
        <v>0.39</v>
      </c>
      <c r="BC62">
        <v>171.89</v>
      </c>
      <c r="BD62">
        <v>61.39</v>
      </c>
      <c r="BE62">
        <v>55</v>
      </c>
      <c r="BF62">
        <v>84</v>
      </c>
      <c r="BG62">
        <v>36</v>
      </c>
    </row>
    <row r="63" spans="1:59">
      <c r="G63" t="s">
        <v>105</v>
      </c>
      <c r="H63" s="115">
        <v>335.06000000000006</v>
      </c>
      <c r="I63" s="88">
        <v>89.09</v>
      </c>
      <c r="J63" s="88">
        <v>9.25</v>
      </c>
      <c r="K63" s="88">
        <v>0.97</v>
      </c>
      <c r="L63" s="88">
        <v>0</v>
      </c>
      <c r="M63" s="116">
        <v>0</v>
      </c>
      <c r="N63" s="115">
        <v>171.89</v>
      </c>
      <c r="O63" s="88">
        <v>116.39</v>
      </c>
      <c r="P63" s="88">
        <v>0</v>
      </c>
      <c r="Q63" s="88">
        <v>0</v>
      </c>
      <c r="R63" s="88">
        <v>0</v>
      </c>
      <c r="S63" s="116">
        <v>0</v>
      </c>
      <c r="W63">
        <v>8.6999999999999993</v>
      </c>
      <c r="X63">
        <v>1.98</v>
      </c>
      <c r="Y63">
        <v>24.51</v>
      </c>
      <c r="Z63">
        <v>0.97</v>
      </c>
      <c r="AA63">
        <v>0.97</v>
      </c>
      <c r="AB63">
        <v>87.06</v>
      </c>
      <c r="AC63">
        <v>0</v>
      </c>
      <c r="AD63">
        <v>14.51</v>
      </c>
      <c r="AE63">
        <v>38.69</v>
      </c>
      <c r="AF63">
        <v>129.62</v>
      </c>
      <c r="AG63">
        <v>0.74</v>
      </c>
      <c r="AH63">
        <v>0.36</v>
      </c>
      <c r="AI63">
        <v>0.46</v>
      </c>
      <c r="AJ63">
        <v>0.83</v>
      </c>
      <c r="AK63">
        <v>0.74</v>
      </c>
      <c r="AL63">
        <v>0.83</v>
      </c>
      <c r="AM63">
        <v>0.63</v>
      </c>
      <c r="AN63">
        <v>0.55000000000000004</v>
      </c>
      <c r="AO63">
        <v>0.52</v>
      </c>
      <c r="AP63">
        <v>1.26</v>
      </c>
      <c r="AQ63">
        <v>0.39</v>
      </c>
      <c r="AR63">
        <v>0.77</v>
      </c>
      <c r="AS63">
        <v>0.39</v>
      </c>
      <c r="AT63">
        <v>0.39</v>
      </c>
      <c r="AU63">
        <v>0.39</v>
      </c>
      <c r="AV63">
        <v>0.73</v>
      </c>
      <c r="AW63">
        <v>0.39</v>
      </c>
      <c r="AX63">
        <v>2.9</v>
      </c>
      <c r="AY63">
        <v>0.68</v>
      </c>
      <c r="AZ63">
        <v>0.44</v>
      </c>
      <c r="BA63">
        <v>0.57999999999999996</v>
      </c>
      <c r="BB63">
        <v>0.39</v>
      </c>
      <c r="BC63">
        <v>171.89</v>
      </c>
      <c r="BD63">
        <v>61.39</v>
      </c>
      <c r="BE63">
        <v>55</v>
      </c>
      <c r="BF63">
        <v>78.400000000000006</v>
      </c>
      <c r="BG63">
        <v>33.6</v>
      </c>
    </row>
    <row r="64" spans="1:59">
      <c r="G64" t="s">
        <v>106</v>
      </c>
      <c r="H64" s="115">
        <v>326.66000000000003</v>
      </c>
      <c r="I64" s="88">
        <v>85.490000000000009</v>
      </c>
      <c r="J64" s="88">
        <v>9.25</v>
      </c>
      <c r="K64" s="88">
        <v>0.97</v>
      </c>
      <c r="L64" s="88">
        <v>0</v>
      </c>
      <c r="M64" s="116">
        <v>0</v>
      </c>
      <c r="N64" s="115">
        <v>171.89</v>
      </c>
      <c r="O64" s="88">
        <v>116.39</v>
      </c>
      <c r="P64" s="88">
        <v>0</v>
      </c>
      <c r="Q64" s="88">
        <v>0</v>
      </c>
      <c r="R64" s="88">
        <v>0</v>
      </c>
      <c r="S64" s="116">
        <v>0</v>
      </c>
      <c r="W64">
        <v>8.6999999999999993</v>
      </c>
      <c r="X64">
        <v>1.98</v>
      </c>
      <c r="Y64">
        <v>24.51</v>
      </c>
      <c r="Z64">
        <v>0.97</v>
      </c>
      <c r="AA64">
        <v>0.97</v>
      </c>
      <c r="AB64">
        <v>87.06</v>
      </c>
      <c r="AC64">
        <v>0</v>
      </c>
      <c r="AD64">
        <v>14.51</v>
      </c>
      <c r="AE64">
        <v>38.69</v>
      </c>
      <c r="AF64">
        <v>129.62</v>
      </c>
      <c r="AG64">
        <v>0.74</v>
      </c>
      <c r="AH64">
        <v>0.36</v>
      </c>
      <c r="AI64">
        <v>0.46</v>
      </c>
      <c r="AJ64">
        <v>0.83</v>
      </c>
      <c r="AK64">
        <v>0.74</v>
      </c>
      <c r="AL64">
        <v>0.83</v>
      </c>
      <c r="AM64">
        <v>0.63</v>
      </c>
      <c r="AN64">
        <v>0.55000000000000004</v>
      </c>
      <c r="AO64">
        <v>0.52</v>
      </c>
      <c r="AP64">
        <v>1.26</v>
      </c>
      <c r="AQ64">
        <v>0.39</v>
      </c>
      <c r="AR64">
        <v>0.77</v>
      </c>
      <c r="AS64">
        <v>0.39</v>
      </c>
      <c r="AT64">
        <v>0.39</v>
      </c>
      <c r="AU64">
        <v>0.39</v>
      </c>
      <c r="AV64">
        <v>0.73</v>
      </c>
      <c r="AW64">
        <v>0.39</v>
      </c>
      <c r="AX64">
        <v>2.9</v>
      </c>
      <c r="AY64">
        <v>0.68</v>
      </c>
      <c r="AZ64">
        <v>0.44</v>
      </c>
      <c r="BA64">
        <v>0.57999999999999996</v>
      </c>
      <c r="BB64">
        <v>0.39</v>
      </c>
      <c r="BC64">
        <v>171.89</v>
      </c>
      <c r="BD64">
        <v>61.39</v>
      </c>
      <c r="BE64">
        <v>55</v>
      </c>
      <c r="BF64">
        <v>70</v>
      </c>
      <c r="BG64">
        <v>30</v>
      </c>
    </row>
    <row r="65" spans="7:59">
      <c r="G65" t="s">
        <v>107</v>
      </c>
      <c r="H65" s="115">
        <v>322.46000000000004</v>
      </c>
      <c r="I65" s="88">
        <v>83.69</v>
      </c>
      <c r="J65" s="88">
        <v>9.25</v>
      </c>
      <c r="K65" s="88">
        <v>0.97</v>
      </c>
      <c r="L65" s="88">
        <v>0</v>
      </c>
      <c r="M65" s="116">
        <v>0</v>
      </c>
      <c r="N65" s="115">
        <v>171.89</v>
      </c>
      <c r="O65" s="88">
        <v>116.39</v>
      </c>
      <c r="P65" s="88">
        <v>0</v>
      </c>
      <c r="Q65" s="88">
        <v>0</v>
      </c>
      <c r="R65" s="88">
        <v>0</v>
      </c>
      <c r="S65" s="116">
        <v>0</v>
      </c>
      <c r="W65">
        <v>8.6999999999999993</v>
      </c>
      <c r="X65">
        <v>1.98</v>
      </c>
      <c r="Y65">
        <v>24.51</v>
      </c>
      <c r="Z65">
        <v>0.97</v>
      </c>
      <c r="AA65">
        <v>0.97</v>
      </c>
      <c r="AB65">
        <v>87.06</v>
      </c>
      <c r="AC65">
        <v>0</v>
      </c>
      <c r="AD65">
        <v>14.51</v>
      </c>
      <c r="AE65">
        <v>38.69</v>
      </c>
      <c r="AF65">
        <v>129.62</v>
      </c>
      <c r="AG65">
        <v>0.74</v>
      </c>
      <c r="AH65">
        <v>0.36</v>
      </c>
      <c r="AI65">
        <v>0.46</v>
      </c>
      <c r="AJ65">
        <v>0.83</v>
      </c>
      <c r="AK65">
        <v>0.74</v>
      </c>
      <c r="AL65">
        <v>0.83</v>
      </c>
      <c r="AM65">
        <v>0.63</v>
      </c>
      <c r="AN65">
        <v>0.55000000000000004</v>
      </c>
      <c r="AO65">
        <v>0.52</v>
      </c>
      <c r="AP65">
        <v>1.26</v>
      </c>
      <c r="AQ65">
        <v>0.39</v>
      </c>
      <c r="AR65">
        <v>0.77</v>
      </c>
      <c r="AS65">
        <v>0.39</v>
      </c>
      <c r="AT65">
        <v>0.39</v>
      </c>
      <c r="AU65">
        <v>0.39</v>
      </c>
      <c r="AV65">
        <v>0.73</v>
      </c>
      <c r="AW65">
        <v>0.39</v>
      </c>
      <c r="AX65">
        <v>2.9</v>
      </c>
      <c r="AY65">
        <v>0.68</v>
      </c>
      <c r="AZ65">
        <v>0.44</v>
      </c>
      <c r="BA65">
        <v>0.57999999999999996</v>
      </c>
      <c r="BB65">
        <v>0.39</v>
      </c>
      <c r="BC65">
        <v>171.89</v>
      </c>
      <c r="BD65">
        <v>61.39</v>
      </c>
      <c r="BE65">
        <v>55</v>
      </c>
      <c r="BF65">
        <v>65.8</v>
      </c>
      <c r="BG65">
        <v>28.2</v>
      </c>
    </row>
    <row r="66" spans="7:59">
      <c r="G66" t="s">
        <v>108</v>
      </c>
      <c r="H66" s="115">
        <v>315.46000000000004</v>
      </c>
      <c r="I66" s="88">
        <v>80.69</v>
      </c>
      <c r="J66" s="88">
        <v>9.25</v>
      </c>
      <c r="K66" s="88">
        <v>0.97</v>
      </c>
      <c r="L66" s="88">
        <v>0</v>
      </c>
      <c r="M66" s="116">
        <v>0</v>
      </c>
      <c r="N66" s="115">
        <v>171.89</v>
      </c>
      <c r="O66" s="88">
        <v>116.39</v>
      </c>
      <c r="P66" s="88">
        <v>0</v>
      </c>
      <c r="Q66" s="88">
        <v>0</v>
      </c>
      <c r="R66" s="88">
        <v>0</v>
      </c>
      <c r="S66" s="116">
        <v>0</v>
      </c>
      <c r="W66">
        <v>8.6999999999999993</v>
      </c>
      <c r="X66">
        <v>1.98</v>
      </c>
      <c r="Y66">
        <v>24.51</v>
      </c>
      <c r="Z66">
        <v>0.97</v>
      </c>
      <c r="AA66">
        <v>0.97</v>
      </c>
      <c r="AB66">
        <v>87.06</v>
      </c>
      <c r="AC66">
        <v>0</v>
      </c>
      <c r="AD66">
        <v>14.51</v>
      </c>
      <c r="AE66">
        <v>38.69</v>
      </c>
      <c r="AF66">
        <v>129.62</v>
      </c>
      <c r="AG66">
        <v>0.74</v>
      </c>
      <c r="AH66">
        <v>0.36</v>
      </c>
      <c r="AI66">
        <v>0.46</v>
      </c>
      <c r="AJ66">
        <v>0.83</v>
      </c>
      <c r="AK66">
        <v>0.74</v>
      </c>
      <c r="AL66">
        <v>0.83</v>
      </c>
      <c r="AM66">
        <v>0.63</v>
      </c>
      <c r="AN66">
        <v>0.55000000000000004</v>
      </c>
      <c r="AO66">
        <v>0.52</v>
      </c>
      <c r="AP66">
        <v>1.26</v>
      </c>
      <c r="AQ66">
        <v>0.39</v>
      </c>
      <c r="AR66">
        <v>0.77</v>
      </c>
      <c r="AS66">
        <v>0.39</v>
      </c>
      <c r="AT66">
        <v>0.39</v>
      </c>
      <c r="AU66">
        <v>0.39</v>
      </c>
      <c r="AV66">
        <v>0.73</v>
      </c>
      <c r="AW66">
        <v>0.39</v>
      </c>
      <c r="AX66">
        <v>2.9</v>
      </c>
      <c r="AY66">
        <v>0.68</v>
      </c>
      <c r="AZ66">
        <v>0.44</v>
      </c>
      <c r="BA66">
        <v>0.57999999999999996</v>
      </c>
      <c r="BB66">
        <v>0.39</v>
      </c>
      <c r="BC66">
        <v>171.89</v>
      </c>
      <c r="BD66">
        <v>61.39</v>
      </c>
      <c r="BE66">
        <v>55</v>
      </c>
      <c r="BF66">
        <v>58.8</v>
      </c>
      <c r="BG66">
        <v>25.2</v>
      </c>
    </row>
    <row r="67" spans="7:59">
      <c r="G67" t="s">
        <v>109</v>
      </c>
      <c r="H67" s="115">
        <v>311.13999999999993</v>
      </c>
      <c r="I67" s="88">
        <v>77.09</v>
      </c>
      <c r="J67" s="88">
        <v>9.25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8.6999999999999993</v>
      </c>
      <c r="X67">
        <v>6.06</v>
      </c>
      <c r="Y67">
        <v>24.51</v>
      </c>
      <c r="Z67">
        <v>0.97</v>
      </c>
      <c r="AA67">
        <v>0.97</v>
      </c>
      <c r="AB67">
        <v>87.06</v>
      </c>
      <c r="AC67">
        <v>0</v>
      </c>
      <c r="AD67">
        <v>14.51</v>
      </c>
      <c r="AE67">
        <v>38.69</v>
      </c>
      <c r="AF67">
        <v>129.62</v>
      </c>
      <c r="AG67">
        <v>0.74</v>
      </c>
      <c r="AH67">
        <v>0.36</v>
      </c>
      <c r="AI67">
        <v>0.46</v>
      </c>
      <c r="AJ67">
        <v>0.83</v>
      </c>
      <c r="AK67">
        <v>0.74</v>
      </c>
      <c r="AL67">
        <v>0.83</v>
      </c>
      <c r="AM67">
        <v>0.63</v>
      </c>
      <c r="AN67">
        <v>0.55000000000000004</v>
      </c>
      <c r="AO67">
        <v>0.52</v>
      </c>
      <c r="AP67">
        <v>1.26</v>
      </c>
      <c r="AQ67">
        <v>0.39</v>
      </c>
      <c r="AR67">
        <v>0.77</v>
      </c>
      <c r="AS67">
        <v>0.39</v>
      </c>
      <c r="AT67">
        <v>0.39</v>
      </c>
      <c r="AU67">
        <v>0.39</v>
      </c>
      <c r="AV67">
        <v>0.73</v>
      </c>
      <c r="AW67">
        <v>0.39</v>
      </c>
      <c r="AX67">
        <v>2.9</v>
      </c>
      <c r="AY67">
        <v>0.68</v>
      </c>
      <c r="AZ67">
        <v>0.44</v>
      </c>
      <c r="BA67">
        <v>0.57999999999999996</v>
      </c>
      <c r="BB67">
        <v>0.39</v>
      </c>
      <c r="BC67">
        <v>171.89</v>
      </c>
      <c r="BD67">
        <v>61.39</v>
      </c>
      <c r="BE67">
        <v>55</v>
      </c>
      <c r="BF67">
        <v>50.4</v>
      </c>
      <c r="BG67">
        <v>21.6</v>
      </c>
    </row>
    <row r="68" spans="7:59">
      <c r="G68" t="s">
        <v>110</v>
      </c>
      <c r="H68" s="115">
        <v>302.73999999999995</v>
      </c>
      <c r="I68" s="88">
        <v>73.490000000000009</v>
      </c>
      <c r="J68" s="88">
        <v>9.25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8.6999999999999993</v>
      </c>
      <c r="X68">
        <v>6.06</v>
      </c>
      <c r="Y68">
        <v>24.51</v>
      </c>
      <c r="Z68">
        <v>0.97</v>
      </c>
      <c r="AA68">
        <v>0.97</v>
      </c>
      <c r="AB68">
        <v>87.06</v>
      </c>
      <c r="AC68">
        <v>0</v>
      </c>
      <c r="AD68">
        <v>14.51</v>
      </c>
      <c r="AE68">
        <v>38.69</v>
      </c>
      <c r="AF68">
        <v>129.62</v>
      </c>
      <c r="AG68">
        <v>0.74</v>
      </c>
      <c r="AH68">
        <v>0.36</v>
      </c>
      <c r="AI68">
        <v>0.46</v>
      </c>
      <c r="AJ68">
        <v>0.83</v>
      </c>
      <c r="AK68">
        <v>0.74</v>
      </c>
      <c r="AL68">
        <v>0.83</v>
      </c>
      <c r="AM68">
        <v>0.63</v>
      </c>
      <c r="AN68">
        <v>0.55000000000000004</v>
      </c>
      <c r="AO68">
        <v>0.52</v>
      </c>
      <c r="AP68">
        <v>1.26</v>
      </c>
      <c r="AQ68">
        <v>0.39</v>
      </c>
      <c r="AR68">
        <v>0.77</v>
      </c>
      <c r="AS68">
        <v>0.39</v>
      </c>
      <c r="AT68">
        <v>0.39</v>
      </c>
      <c r="AU68">
        <v>0.39</v>
      </c>
      <c r="AV68">
        <v>0.73</v>
      </c>
      <c r="AW68">
        <v>0.39</v>
      </c>
      <c r="AX68">
        <v>2.9</v>
      </c>
      <c r="AY68">
        <v>0.68</v>
      </c>
      <c r="AZ68">
        <v>0.44</v>
      </c>
      <c r="BA68">
        <v>0.57999999999999996</v>
      </c>
      <c r="BB68">
        <v>0.39</v>
      </c>
      <c r="BC68">
        <v>171.89</v>
      </c>
      <c r="BD68">
        <v>61.39</v>
      </c>
      <c r="BE68">
        <v>55</v>
      </c>
      <c r="BF68">
        <v>42</v>
      </c>
      <c r="BG68">
        <v>18</v>
      </c>
    </row>
    <row r="69" spans="7:59">
      <c r="G69" t="s">
        <v>111</v>
      </c>
      <c r="H69" s="115">
        <v>295.73999999999995</v>
      </c>
      <c r="I69" s="88">
        <v>70.490000000000009</v>
      </c>
      <c r="J69" s="88">
        <v>9.25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8.6999999999999993</v>
      </c>
      <c r="X69">
        <v>6.06</v>
      </c>
      <c r="Y69">
        <v>24.51</v>
      </c>
      <c r="Z69">
        <v>0.97</v>
      </c>
      <c r="AA69">
        <v>0.97</v>
      </c>
      <c r="AB69">
        <v>87.06</v>
      </c>
      <c r="AC69">
        <v>0</v>
      </c>
      <c r="AD69">
        <v>14.51</v>
      </c>
      <c r="AE69">
        <v>38.69</v>
      </c>
      <c r="AF69">
        <v>129.62</v>
      </c>
      <c r="AG69">
        <v>0.74</v>
      </c>
      <c r="AH69">
        <v>0.36</v>
      </c>
      <c r="AI69">
        <v>0.46</v>
      </c>
      <c r="AJ69">
        <v>0.83</v>
      </c>
      <c r="AK69">
        <v>0.74</v>
      </c>
      <c r="AL69">
        <v>0.83</v>
      </c>
      <c r="AM69">
        <v>0.63</v>
      </c>
      <c r="AN69">
        <v>0.55000000000000004</v>
      </c>
      <c r="AO69">
        <v>0.52</v>
      </c>
      <c r="AP69">
        <v>1.26</v>
      </c>
      <c r="AQ69">
        <v>0.39</v>
      </c>
      <c r="AR69">
        <v>0.77</v>
      </c>
      <c r="AS69">
        <v>0.39</v>
      </c>
      <c r="AT69">
        <v>0.39</v>
      </c>
      <c r="AU69">
        <v>0.39</v>
      </c>
      <c r="AV69">
        <v>0.73</v>
      </c>
      <c r="AW69">
        <v>0.39</v>
      </c>
      <c r="AX69">
        <v>2.9</v>
      </c>
      <c r="AY69">
        <v>0.68</v>
      </c>
      <c r="AZ69">
        <v>0.44</v>
      </c>
      <c r="BA69">
        <v>0.57999999999999996</v>
      </c>
      <c r="BB69">
        <v>0.39</v>
      </c>
      <c r="BC69">
        <v>171.89</v>
      </c>
      <c r="BD69">
        <v>61.39</v>
      </c>
      <c r="BE69">
        <v>55</v>
      </c>
      <c r="BF69">
        <v>35</v>
      </c>
      <c r="BG69">
        <v>15</v>
      </c>
    </row>
    <row r="70" spans="7:59">
      <c r="G70" t="s">
        <v>112</v>
      </c>
      <c r="H70" s="115">
        <v>288.73999999999995</v>
      </c>
      <c r="I70" s="88">
        <v>67.490000000000009</v>
      </c>
      <c r="J70" s="88">
        <v>9.25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8.6999999999999993</v>
      </c>
      <c r="X70">
        <v>6.06</v>
      </c>
      <c r="Y70">
        <v>24.51</v>
      </c>
      <c r="Z70">
        <v>0.97</v>
      </c>
      <c r="AA70">
        <v>0.97</v>
      </c>
      <c r="AB70">
        <v>87.06</v>
      </c>
      <c r="AC70">
        <v>0</v>
      </c>
      <c r="AD70">
        <v>14.51</v>
      </c>
      <c r="AE70">
        <v>38.69</v>
      </c>
      <c r="AF70">
        <v>129.62</v>
      </c>
      <c r="AG70">
        <v>0.74</v>
      </c>
      <c r="AH70">
        <v>0.36</v>
      </c>
      <c r="AI70">
        <v>0.46</v>
      </c>
      <c r="AJ70">
        <v>0.83</v>
      </c>
      <c r="AK70">
        <v>0.74</v>
      </c>
      <c r="AL70">
        <v>0.83</v>
      </c>
      <c r="AM70">
        <v>0.63</v>
      </c>
      <c r="AN70">
        <v>0.55000000000000004</v>
      </c>
      <c r="AO70">
        <v>0.52</v>
      </c>
      <c r="AP70">
        <v>1.26</v>
      </c>
      <c r="AQ70">
        <v>0.39</v>
      </c>
      <c r="AR70">
        <v>0.77</v>
      </c>
      <c r="AS70">
        <v>0.39</v>
      </c>
      <c r="AT70">
        <v>0.39</v>
      </c>
      <c r="AU70">
        <v>0.39</v>
      </c>
      <c r="AV70">
        <v>0.73</v>
      </c>
      <c r="AW70">
        <v>0.39</v>
      </c>
      <c r="AX70">
        <v>2.9</v>
      </c>
      <c r="AY70">
        <v>0.68</v>
      </c>
      <c r="AZ70">
        <v>0.44</v>
      </c>
      <c r="BA70">
        <v>0.57999999999999996</v>
      </c>
      <c r="BB70">
        <v>0.39</v>
      </c>
      <c r="BC70">
        <v>171.89</v>
      </c>
      <c r="BD70">
        <v>61.39</v>
      </c>
      <c r="BE70">
        <v>55</v>
      </c>
      <c r="BF70">
        <v>28</v>
      </c>
      <c r="BG70">
        <v>12</v>
      </c>
    </row>
    <row r="71" spans="7:59">
      <c r="G71" t="s">
        <v>113</v>
      </c>
      <c r="H71" s="115">
        <v>281.73999999999995</v>
      </c>
      <c r="I71" s="88">
        <v>64.490000000000009</v>
      </c>
      <c r="J71" s="88">
        <v>9.34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8.7899999999999991</v>
      </c>
      <c r="X71">
        <v>6.06</v>
      </c>
      <c r="Y71">
        <v>24.51</v>
      </c>
      <c r="Z71">
        <v>0.97</v>
      </c>
      <c r="AA71">
        <v>0.97</v>
      </c>
      <c r="AB71">
        <v>87.06</v>
      </c>
      <c r="AC71">
        <v>0</v>
      </c>
      <c r="AD71">
        <v>14.51</v>
      </c>
      <c r="AE71">
        <v>38.69</v>
      </c>
      <c r="AF71">
        <v>129.62</v>
      </c>
      <c r="AG71">
        <v>0.74</v>
      </c>
      <c r="AH71">
        <v>0.36</v>
      </c>
      <c r="AI71">
        <v>0.46</v>
      </c>
      <c r="AJ71">
        <v>0.83</v>
      </c>
      <c r="AK71">
        <v>0.74</v>
      </c>
      <c r="AL71">
        <v>0.83</v>
      </c>
      <c r="AM71">
        <v>0.63</v>
      </c>
      <c r="AN71">
        <v>0.55000000000000004</v>
      </c>
      <c r="AO71">
        <v>0.52</v>
      </c>
      <c r="AP71">
        <v>1.26</v>
      </c>
      <c r="AQ71">
        <v>0.39</v>
      </c>
      <c r="AR71">
        <v>0.77</v>
      </c>
      <c r="AS71">
        <v>0.39</v>
      </c>
      <c r="AT71">
        <v>0.39</v>
      </c>
      <c r="AU71">
        <v>0.39</v>
      </c>
      <c r="AV71">
        <v>0.73</v>
      </c>
      <c r="AW71">
        <v>0.39</v>
      </c>
      <c r="AX71">
        <v>2.9</v>
      </c>
      <c r="AY71">
        <v>0.68</v>
      </c>
      <c r="AZ71">
        <v>0.44</v>
      </c>
      <c r="BA71">
        <v>0.57999999999999996</v>
      </c>
      <c r="BB71">
        <v>0.39</v>
      </c>
      <c r="BC71">
        <v>171.89</v>
      </c>
      <c r="BD71">
        <v>61.39</v>
      </c>
      <c r="BE71">
        <v>55</v>
      </c>
      <c r="BF71">
        <v>21</v>
      </c>
      <c r="BG71">
        <v>9</v>
      </c>
    </row>
    <row r="72" spans="7:59">
      <c r="G72" t="s">
        <v>114</v>
      </c>
      <c r="H72" s="115">
        <v>274.73999999999995</v>
      </c>
      <c r="I72" s="88">
        <v>61.49</v>
      </c>
      <c r="J72" s="88">
        <v>9.34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8.7899999999999991</v>
      </c>
      <c r="X72">
        <v>6.06</v>
      </c>
      <c r="Y72">
        <v>24.51</v>
      </c>
      <c r="Z72">
        <v>0.97</v>
      </c>
      <c r="AA72">
        <v>0.97</v>
      </c>
      <c r="AB72">
        <v>87.06</v>
      </c>
      <c r="AC72">
        <v>0</v>
      </c>
      <c r="AD72">
        <v>14.51</v>
      </c>
      <c r="AE72">
        <v>38.69</v>
      </c>
      <c r="AF72">
        <v>129.62</v>
      </c>
      <c r="AG72">
        <v>0.74</v>
      </c>
      <c r="AH72">
        <v>0.36</v>
      </c>
      <c r="AI72">
        <v>0.46</v>
      </c>
      <c r="AJ72">
        <v>0.83</v>
      </c>
      <c r="AK72">
        <v>0.74</v>
      </c>
      <c r="AL72">
        <v>0.83</v>
      </c>
      <c r="AM72">
        <v>0.63</v>
      </c>
      <c r="AN72">
        <v>0.55000000000000004</v>
      </c>
      <c r="AO72">
        <v>0.52</v>
      </c>
      <c r="AP72">
        <v>1.26</v>
      </c>
      <c r="AQ72">
        <v>0.39</v>
      </c>
      <c r="AR72">
        <v>0.77</v>
      </c>
      <c r="AS72">
        <v>0.39</v>
      </c>
      <c r="AT72">
        <v>0.39</v>
      </c>
      <c r="AU72">
        <v>0.39</v>
      </c>
      <c r="AV72">
        <v>0.73</v>
      </c>
      <c r="AW72">
        <v>0.39</v>
      </c>
      <c r="AX72">
        <v>2.9</v>
      </c>
      <c r="AY72">
        <v>0.68</v>
      </c>
      <c r="AZ72">
        <v>0.44</v>
      </c>
      <c r="BA72">
        <v>0.57999999999999996</v>
      </c>
      <c r="BB72">
        <v>0.39</v>
      </c>
      <c r="BC72">
        <v>171.89</v>
      </c>
      <c r="BD72">
        <v>61.39</v>
      </c>
      <c r="BE72">
        <v>55</v>
      </c>
      <c r="BF72">
        <v>14</v>
      </c>
      <c r="BG72">
        <v>6</v>
      </c>
    </row>
    <row r="73" spans="7:59">
      <c r="G73" t="s">
        <v>115</v>
      </c>
      <c r="H73" s="115">
        <v>267.73999999999995</v>
      </c>
      <c r="I73" s="88">
        <v>58.49</v>
      </c>
      <c r="J73" s="88">
        <v>9.34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8.7899999999999991</v>
      </c>
      <c r="X73">
        <v>6.06</v>
      </c>
      <c r="Y73">
        <v>24.51</v>
      </c>
      <c r="Z73">
        <v>0.97</v>
      </c>
      <c r="AA73">
        <v>0.97</v>
      </c>
      <c r="AB73">
        <v>87.06</v>
      </c>
      <c r="AC73">
        <v>0</v>
      </c>
      <c r="AD73">
        <v>14.51</v>
      </c>
      <c r="AE73">
        <v>38.69</v>
      </c>
      <c r="AF73">
        <v>129.62</v>
      </c>
      <c r="AG73">
        <v>0.74</v>
      </c>
      <c r="AH73">
        <v>0.36</v>
      </c>
      <c r="AI73">
        <v>0.46</v>
      </c>
      <c r="AJ73">
        <v>0.83</v>
      </c>
      <c r="AK73">
        <v>0.74</v>
      </c>
      <c r="AL73">
        <v>0.83</v>
      </c>
      <c r="AM73">
        <v>0.63</v>
      </c>
      <c r="AN73">
        <v>0.55000000000000004</v>
      </c>
      <c r="AO73">
        <v>0.52</v>
      </c>
      <c r="AP73">
        <v>1.26</v>
      </c>
      <c r="AQ73">
        <v>0.39</v>
      </c>
      <c r="AR73">
        <v>0.77</v>
      </c>
      <c r="AS73">
        <v>0.39</v>
      </c>
      <c r="AT73">
        <v>0.39</v>
      </c>
      <c r="AU73">
        <v>0.39</v>
      </c>
      <c r="AV73">
        <v>0.73</v>
      </c>
      <c r="AW73">
        <v>0.39</v>
      </c>
      <c r="AX73">
        <v>2.9</v>
      </c>
      <c r="AY73">
        <v>0.68</v>
      </c>
      <c r="AZ73">
        <v>0.44</v>
      </c>
      <c r="BA73">
        <v>0.57999999999999996</v>
      </c>
      <c r="BB73">
        <v>0.39</v>
      </c>
      <c r="BC73">
        <v>171.89</v>
      </c>
      <c r="BD73">
        <v>61.39</v>
      </c>
      <c r="BE73">
        <v>55</v>
      </c>
      <c r="BF73">
        <v>7</v>
      </c>
      <c r="BG73">
        <v>3</v>
      </c>
    </row>
    <row r="74" spans="7:59">
      <c r="G74" t="s">
        <v>116</v>
      </c>
      <c r="H74" s="115">
        <v>266.33999999999997</v>
      </c>
      <c r="I74" s="88">
        <v>57.89</v>
      </c>
      <c r="J74" s="88">
        <v>9.34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8.7899999999999991</v>
      </c>
      <c r="X74">
        <v>6.06</v>
      </c>
      <c r="Y74">
        <v>24.51</v>
      </c>
      <c r="Z74">
        <v>0.97</v>
      </c>
      <c r="AA74">
        <v>0.97</v>
      </c>
      <c r="AB74">
        <v>87.06</v>
      </c>
      <c r="AC74">
        <v>0</v>
      </c>
      <c r="AD74">
        <v>14.51</v>
      </c>
      <c r="AE74">
        <v>38.69</v>
      </c>
      <c r="AF74">
        <v>129.62</v>
      </c>
      <c r="AG74">
        <v>0.74</v>
      </c>
      <c r="AH74">
        <v>0.36</v>
      </c>
      <c r="AI74">
        <v>0.46</v>
      </c>
      <c r="AJ74">
        <v>0.83</v>
      </c>
      <c r="AK74">
        <v>0.74</v>
      </c>
      <c r="AL74">
        <v>0.83</v>
      </c>
      <c r="AM74">
        <v>0.63</v>
      </c>
      <c r="AN74">
        <v>0.55000000000000004</v>
      </c>
      <c r="AO74">
        <v>0.52</v>
      </c>
      <c r="AP74">
        <v>1.26</v>
      </c>
      <c r="AQ74">
        <v>0.39</v>
      </c>
      <c r="AR74">
        <v>0.77</v>
      </c>
      <c r="AS74">
        <v>0.39</v>
      </c>
      <c r="AT74">
        <v>0.39</v>
      </c>
      <c r="AU74">
        <v>0.39</v>
      </c>
      <c r="AV74">
        <v>0.73</v>
      </c>
      <c r="AW74">
        <v>0.39</v>
      </c>
      <c r="AX74">
        <v>2.9</v>
      </c>
      <c r="AY74">
        <v>0.68</v>
      </c>
      <c r="AZ74">
        <v>0.44</v>
      </c>
      <c r="BA74">
        <v>0.57999999999999996</v>
      </c>
      <c r="BB74">
        <v>0.39</v>
      </c>
      <c r="BC74">
        <v>171.89</v>
      </c>
      <c r="BD74">
        <v>61.39</v>
      </c>
      <c r="BE74">
        <v>55</v>
      </c>
      <c r="BF74">
        <v>5.6</v>
      </c>
      <c r="BG74">
        <v>2.4</v>
      </c>
    </row>
    <row r="75" spans="7:59">
      <c r="G75" t="s">
        <v>117</v>
      </c>
      <c r="H75" s="115">
        <v>264.93999999999994</v>
      </c>
      <c r="I75" s="88">
        <v>57.29</v>
      </c>
      <c r="J75" s="88">
        <v>9.4400000000000013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8.89</v>
      </c>
      <c r="X75">
        <v>6.06</v>
      </c>
      <c r="Y75">
        <v>24.51</v>
      </c>
      <c r="Z75">
        <v>0.97</v>
      </c>
      <c r="AA75">
        <v>0.97</v>
      </c>
      <c r="AB75">
        <v>87.06</v>
      </c>
      <c r="AC75">
        <v>0</v>
      </c>
      <c r="AD75">
        <v>14.51</v>
      </c>
      <c r="AE75">
        <v>38.69</v>
      </c>
      <c r="AF75">
        <v>129.62</v>
      </c>
      <c r="AG75">
        <v>0.74</v>
      </c>
      <c r="AH75">
        <v>0.36</v>
      </c>
      <c r="AI75">
        <v>0.46</v>
      </c>
      <c r="AJ75">
        <v>0.83</v>
      </c>
      <c r="AK75">
        <v>0.74</v>
      </c>
      <c r="AL75">
        <v>0.83</v>
      </c>
      <c r="AM75">
        <v>0.63</v>
      </c>
      <c r="AN75">
        <v>0.55000000000000004</v>
      </c>
      <c r="AO75">
        <v>0.52</v>
      </c>
      <c r="AP75">
        <v>1.26</v>
      </c>
      <c r="AQ75">
        <v>0.39</v>
      </c>
      <c r="AR75">
        <v>0.77</v>
      </c>
      <c r="AS75">
        <v>0.39</v>
      </c>
      <c r="AT75">
        <v>0.39</v>
      </c>
      <c r="AU75">
        <v>0.39</v>
      </c>
      <c r="AV75">
        <v>0.73</v>
      </c>
      <c r="AW75">
        <v>0.39</v>
      </c>
      <c r="AX75">
        <v>2.9</v>
      </c>
      <c r="AY75">
        <v>0.68</v>
      </c>
      <c r="AZ75">
        <v>0.44</v>
      </c>
      <c r="BA75">
        <v>0.57999999999999996</v>
      </c>
      <c r="BB75">
        <v>0.39</v>
      </c>
      <c r="BC75">
        <v>0</v>
      </c>
      <c r="BD75">
        <v>0</v>
      </c>
      <c r="BE75">
        <v>55</v>
      </c>
      <c r="BF75">
        <v>4.2</v>
      </c>
      <c r="BG75">
        <v>1.8</v>
      </c>
    </row>
    <row r="76" spans="7:59">
      <c r="G76" t="s">
        <v>118</v>
      </c>
      <c r="H76" s="115">
        <v>261.43999999999994</v>
      </c>
      <c r="I76" s="88">
        <v>55.79</v>
      </c>
      <c r="J76" s="88">
        <v>9.4400000000000013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8.89</v>
      </c>
      <c r="X76">
        <v>6.06</v>
      </c>
      <c r="Y76">
        <v>24.51</v>
      </c>
      <c r="Z76">
        <v>0.97</v>
      </c>
      <c r="AA76">
        <v>0.97</v>
      </c>
      <c r="AB76">
        <v>87.06</v>
      </c>
      <c r="AC76">
        <v>0</v>
      </c>
      <c r="AD76">
        <v>14.51</v>
      </c>
      <c r="AE76">
        <v>38.69</v>
      </c>
      <c r="AF76">
        <v>129.62</v>
      </c>
      <c r="AG76">
        <v>0.74</v>
      </c>
      <c r="AH76">
        <v>0.36</v>
      </c>
      <c r="AI76">
        <v>0.46</v>
      </c>
      <c r="AJ76">
        <v>0.83</v>
      </c>
      <c r="AK76">
        <v>0.74</v>
      </c>
      <c r="AL76">
        <v>0.83</v>
      </c>
      <c r="AM76">
        <v>0.63</v>
      </c>
      <c r="AN76">
        <v>0.55000000000000004</v>
      </c>
      <c r="AO76">
        <v>0.52</v>
      </c>
      <c r="AP76">
        <v>1.26</v>
      </c>
      <c r="AQ76">
        <v>0.39</v>
      </c>
      <c r="AR76">
        <v>0.77</v>
      </c>
      <c r="AS76">
        <v>0.39</v>
      </c>
      <c r="AT76">
        <v>0.39</v>
      </c>
      <c r="AU76">
        <v>0.39</v>
      </c>
      <c r="AV76">
        <v>0.73</v>
      </c>
      <c r="AW76">
        <v>0.39</v>
      </c>
      <c r="AX76">
        <v>2.9</v>
      </c>
      <c r="AY76">
        <v>0.68</v>
      </c>
      <c r="AZ76">
        <v>0.44</v>
      </c>
      <c r="BA76">
        <v>0.57999999999999996</v>
      </c>
      <c r="BB76">
        <v>0.39</v>
      </c>
      <c r="BC76">
        <v>0</v>
      </c>
      <c r="BD76">
        <v>0</v>
      </c>
      <c r="BE76">
        <v>55</v>
      </c>
      <c r="BF76">
        <v>0.7</v>
      </c>
      <c r="BG76">
        <v>0.3</v>
      </c>
    </row>
    <row r="77" spans="7:59">
      <c r="G77" t="s">
        <v>119</v>
      </c>
      <c r="H77" s="115">
        <v>260.73999999999995</v>
      </c>
      <c r="I77" s="88">
        <v>55.49</v>
      </c>
      <c r="J77" s="88">
        <v>9.4400000000000013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8.89</v>
      </c>
      <c r="X77">
        <v>6.06</v>
      </c>
      <c r="Y77">
        <v>24.51</v>
      </c>
      <c r="Z77">
        <v>0.97</v>
      </c>
      <c r="AA77">
        <v>0.97</v>
      </c>
      <c r="AB77">
        <v>87.06</v>
      </c>
      <c r="AC77">
        <v>0</v>
      </c>
      <c r="AD77">
        <v>14.51</v>
      </c>
      <c r="AE77">
        <v>38.69</v>
      </c>
      <c r="AF77">
        <v>129.62</v>
      </c>
      <c r="AG77">
        <v>0.74</v>
      </c>
      <c r="AH77">
        <v>0.36</v>
      </c>
      <c r="AI77">
        <v>0.46</v>
      </c>
      <c r="AJ77">
        <v>0.83</v>
      </c>
      <c r="AK77">
        <v>0.74</v>
      </c>
      <c r="AL77">
        <v>0.83</v>
      </c>
      <c r="AM77">
        <v>0.63</v>
      </c>
      <c r="AN77">
        <v>0.55000000000000004</v>
      </c>
      <c r="AO77">
        <v>0.52</v>
      </c>
      <c r="AP77">
        <v>1.26</v>
      </c>
      <c r="AQ77">
        <v>0.39</v>
      </c>
      <c r="AR77">
        <v>0.77</v>
      </c>
      <c r="AS77">
        <v>0.39</v>
      </c>
      <c r="AT77">
        <v>0.39</v>
      </c>
      <c r="AU77">
        <v>0.39</v>
      </c>
      <c r="AV77">
        <v>0.73</v>
      </c>
      <c r="AW77">
        <v>0.39</v>
      </c>
      <c r="AX77">
        <v>2.9</v>
      </c>
      <c r="AY77">
        <v>0.68</v>
      </c>
      <c r="AZ77">
        <v>0.44</v>
      </c>
      <c r="BA77">
        <v>0.57999999999999996</v>
      </c>
      <c r="BB77">
        <v>0.39</v>
      </c>
      <c r="BC77">
        <v>0</v>
      </c>
      <c r="BD77">
        <v>0</v>
      </c>
      <c r="BE77">
        <v>55</v>
      </c>
      <c r="BF77">
        <v>0</v>
      </c>
      <c r="BG77">
        <v>0</v>
      </c>
    </row>
    <row r="78" spans="7:59">
      <c r="G78" t="s">
        <v>120</v>
      </c>
      <c r="H78" s="115">
        <v>260.73999999999995</v>
      </c>
      <c r="I78" s="88">
        <v>55.49</v>
      </c>
      <c r="J78" s="88">
        <v>9.4400000000000013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8.89</v>
      </c>
      <c r="X78">
        <v>6.06</v>
      </c>
      <c r="Y78">
        <v>24.51</v>
      </c>
      <c r="Z78">
        <v>0.97</v>
      </c>
      <c r="AA78">
        <v>0.97</v>
      </c>
      <c r="AB78">
        <v>87.06</v>
      </c>
      <c r="AC78">
        <v>0</v>
      </c>
      <c r="AD78">
        <v>14.51</v>
      </c>
      <c r="AE78">
        <v>38.69</v>
      </c>
      <c r="AF78">
        <v>129.62</v>
      </c>
      <c r="AG78">
        <v>0.74</v>
      </c>
      <c r="AH78">
        <v>0.36</v>
      </c>
      <c r="AI78">
        <v>0.46</v>
      </c>
      <c r="AJ78">
        <v>0.83</v>
      </c>
      <c r="AK78">
        <v>0.74</v>
      </c>
      <c r="AL78">
        <v>0.83</v>
      </c>
      <c r="AM78">
        <v>0.63</v>
      </c>
      <c r="AN78">
        <v>0.55000000000000004</v>
      </c>
      <c r="AO78">
        <v>0.52</v>
      </c>
      <c r="AP78">
        <v>1.26</v>
      </c>
      <c r="AQ78">
        <v>0.39</v>
      </c>
      <c r="AR78">
        <v>0.77</v>
      </c>
      <c r="AS78">
        <v>0.39</v>
      </c>
      <c r="AT78">
        <v>0.39</v>
      </c>
      <c r="AU78">
        <v>0.39</v>
      </c>
      <c r="AV78">
        <v>0.73</v>
      </c>
      <c r="AW78">
        <v>0.39</v>
      </c>
      <c r="AX78">
        <v>2.9</v>
      </c>
      <c r="AY78">
        <v>0.68</v>
      </c>
      <c r="AZ78">
        <v>0.44</v>
      </c>
      <c r="BA78">
        <v>0.57999999999999996</v>
      </c>
      <c r="BB78">
        <v>0.39</v>
      </c>
      <c r="BC78">
        <v>0</v>
      </c>
      <c r="BD78">
        <v>0</v>
      </c>
      <c r="BE78">
        <v>55</v>
      </c>
      <c r="BF78">
        <v>0</v>
      </c>
      <c r="BG78">
        <v>0</v>
      </c>
    </row>
    <row r="79" spans="7:59">
      <c r="G79" t="s">
        <v>121</v>
      </c>
      <c r="H79" s="115">
        <v>260.73999999999995</v>
      </c>
      <c r="I79" s="88">
        <v>55.49</v>
      </c>
      <c r="J79" s="88">
        <v>9.4400000000000013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8.89</v>
      </c>
      <c r="X79">
        <v>6.06</v>
      </c>
      <c r="Y79">
        <v>24.51</v>
      </c>
      <c r="Z79">
        <v>0.97</v>
      </c>
      <c r="AA79">
        <v>0.97</v>
      </c>
      <c r="AB79">
        <v>87.06</v>
      </c>
      <c r="AC79">
        <v>0</v>
      </c>
      <c r="AD79">
        <v>14.51</v>
      </c>
      <c r="AE79">
        <v>38.69</v>
      </c>
      <c r="AF79">
        <v>129.62</v>
      </c>
      <c r="AG79">
        <v>0.74</v>
      </c>
      <c r="AH79">
        <v>0.36</v>
      </c>
      <c r="AI79">
        <v>0.46</v>
      </c>
      <c r="AJ79">
        <v>0.83</v>
      </c>
      <c r="AK79">
        <v>0.74</v>
      </c>
      <c r="AL79">
        <v>0.83</v>
      </c>
      <c r="AM79">
        <v>0.63</v>
      </c>
      <c r="AN79">
        <v>0.55000000000000004</v>
      </c>
      <c r="AO79">
        <v>0.52</v>
      </c>
      <c r="AP79">
        <v>1.26</v>
      </c>
      <c r="AQ79">
        <v>0.39</v>
      </c>
      <c r="AR79">
        <v>0.77</v>
      </c>
      <c r="AS79">
        <v>0.39</v>
      </c>
      <c r="AT79">
        <v>0.39</v>
      </c>
      <c r="AU79">
        <v>0.39</v>
      </c>
      <c r="AV79">
        <v>0.73</v>
      </c>
      <c r="AW79">
        <v>0.39</v>
      </c>
      <c r="AX79">
        <v>2.9</v>
      </c>
      <c r="AY79">
        <v>0.68</v>
      </c>
      <c r="AZ79">
        <v>0.44</v>
      </c>
      <c r="BA79">
        <v>0.57999999999999996</v>
      </c>
      <c r="BB79">
        <v>0.39</v>
      </c>
      <c r="BC79">
        <v>0</v>
      </c>
      <c r="BD79">
        <v>0</v>
      </c>
      <c r="BE79">
        <v>55</v>
      </c>
      <c r="BF79">
        <v>0</v>
      </c>
      <c r="BG79">
        <v>0</v>
      </c>
    </row>
    <row r="80" spans="7:59">
      <c r="G80" t="s">
        <v>122</v>
      </c>
      <c r="H80" s="115">
        <v>260.73999999999995</v>
      </c>
      <c r="I80" s="88">
        <v>55.49</v>
      </c>
      <c r="J80" s="88">
        <v>9.4400000000000013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8.89</v>
      </c>
      <c r="X80">
        <v>6.06</v>
      </c>
      <c r="Y80">
        <v>24.51</v>
      </c>
      <c r="Z80">
        <v>0.97</v>
      </c>
      <c r="AA80">
        <v>0.97</v>
      </c>
      <c r="AB80">
        <v>87.06</v>
      </c>
      <c r="AC80">
        <v>0</v>
      </c>
      <c r="AD80">
        <v>14.51</v>
      </c>
      <c r="AE80">
        <v>38.69</v>
      </c>
      <c r="AF80">
        <v>129.62</v>
      </c>
      <c r="AG80">
        <v>0.74</v>
      </c>
      <c r="AH80">
        <v>0.36</v>
      </c>
      <c r="AI80">
        <v>0.46</v>
      </c>
      <c r="AJ80">
        <v>0.83</v>
      </c>
      <c r="AK80">
        <v>0.74</v>
      </c>
      <c r="AL80">
        <v>0.83</v>
      </c>
      <c r="AM80">
        <v>0.63</v>
      </c>
      <c r="AN80">
        <v>0.55000000000000004</v>
      </c>
      <c r="AO80">
        <v>0.52</v>
      </c>
      <c r="AP80">
        <v>1.26</v>
      </c>
      <c r="AQ80">
        <v>0.39</v>
      </c>
      <c r="AR80">
        <v>0.77</v>
      </c>
      <c r="AS80">
        <v>0.39</v>
      </c>
      <c r="AT80">
        <v>0.39</v>
      </c>
      <c r="AU80">
        <v>0.39</v>
      </c>
      <c r="AV80">
        <v>0.73</v>
      </c>
      <c r="AW80">
        <v>0.39</v>
      </c>
      <c r="AX80">
        <v>2.9</v>
      </c>
      <c r="AY80">
        <v>0.68</v>
      </c>
      <c r="AZ80">
        <v>0.44</v>
      </c>
      <c r="BA80">
        <v>0.57999999999999996</v>
      </c>
      <c r="BB80">
        <v>0.39</v>
      </c>
      <c r="BC80">
        <v>0</v>
      </c>
      <c r="BD80">
        <v>0</v>
      </c>
      <c r="BE80">
        <v>55</v>
      </c>
      <c r="BF80">
        <v>0</v>
      </c>
      <c r="BG80">
        <v>0</v>
      </c>
    </row>
    <row r="81" spans="7:59">
      <c r="G81" t="s">
        <v>123</v>
      </c>
      <c r="H81" s="115">
        <v>260.73999999999995</v>
      </c>
      <c r="I81" s="88">
        <v>55.49</v>
      </c>
      <c r="J81" s="88">
        <v>9.4400000000000013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8.89</v>
      </c>
      <c r="X81">
        <v>6.06</v>
      </c>
      <c r="Y81">
        <v>24.51</v>
      </c>
      <c r="Z81">
        <v>0.97</v>
      </c>
      <c r="AA81">
        <v>0.97</v>
      </c>
      <c r="AB81">
        <v>87.06</v>
      </c>
      <c r="AC81">
        <v>0</v>
      </c>
      <c r="AD81">
        <v>14.51</v>
      </c>
      <c r="AE81">
        <v>38.69</v>
      </c>
      <c r="AF81">
        <v>129.62</v>
      </c>
      <c r="AG81">
        <v>0.74</v>
      </c>
      <c r="AH81">
        <v>0.36</v>
      </c>
      <c r="AI81">
        <v>0.46</v>
      </c>
      <c r="AJ81">
        <v>0.83</v>
      </c>
      <c r="AK81">
        <v>0.74</v>
      </c>
      <c r="AL81">
        <v>0.83</v>
      </c>
      <c r="AM81">
        <v>0.63</v>
      </c>
      <c r="AN81">
        <v>0.55000000000000004</v>
      </c>
      <c r="AO81">
        <v>0.52</v>
      </c>
      <c r="AP81">
        <v>1.26</v>
      </c>
      <c r="AQ81">
        <v>0.39</v>
      </c>
      <c r="AR81">
        <v>0.77</v>
      </c>
      <c r="AS81">
        <v>0.39</v>
      </c>
      <c r="AT81">
        <v>0.39</v>
      </c>
      <c r="AU81">
        <v>0.39</v>
      </c>
      <c r="AV81">
        <v>0.73</v>
      </c>
      <c r="AW81">
        <v>0.39</v>
      </c>
      <c r="AX81">
        <v>2.9</v>
      </c>
      <c r="AY81">
        <v>0.68</v>
      </c>
      <c r="AZ81">
        <v>0.44</v>
      </c>
      <c r="BA81">
        <v>0.57999999999999996</v>
      </c>
      <c r="BB81">
        <v>0.39</v>
      </c>
      <c r="BC81">
        <v>0</v>
      </c>
      <c r="BD81">
        <v>0</v>
      </c>
      <c r="BE81">
        <v>55</v>
      </c>
      <c r="BF81">
        <v>0</v>
      </c>
      <c r="BG81">
        <v>0</v>
      </c>
    </row>
    <row r="82" spans="7:59">
      <c r="G82" t="s">
        <v>124</v>
      </c>
      <c r="H82" s="115">
        <v>260.73999999999995</v>
      </c>
      <c r="I82" s="88">
        <v>55.49</v>
      </c>
      <c r="J82" s="88">
        <v>9.4400000000000013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8.89</v>
      </c>
      <c r="X82">
        <v>6.06</v>
      </c>
      <c r="Y82">
        <v>24.51</v>
      </c>
      <c r="Z82">
        <v>0.97</v>
      </c>
      <c r="AA82">
        <v>0.97</v>
      </c>
      <c r="AB82">
        <v>87.06</v>
      </c>
      <c r="AC82">
        <v>0</v>
      </c>
      <c r="AD82">
        <v>14.51</v>
      </c>
      <c r="AE82">
        <v>38.69</v>
      </c>
      <c r="AF82">
        <v>129.62</v>
      </c>
      <c r="AG82">
        <v>0.74</v>
      </c>
      <c r="AH82">
        <v>0.36</v>
      </c>
      <c r="AI82">
        <v>0.46</v>
      </c>
      <c r="AJ82">
        <v>0.83</v>
      </c>
      <c r="AK82">
        <v>0.74</v>
      </c>
      <c r="AL82">
        <v>0.83</v>
      </c>
      <c r="AM82">
        <v>0.63</v>
      </c>
      <c r="AN82">
        <v>0.55000000000000004</v>
      </c>
      <c r="AO82">
        <v>0.52</v>
      </c>
      <c r="AP82">
        <v>1.26</v>
      </c>
      <c r="AQ82">
        <v>0.39</v>
      </c>
      <c r="AR82">
        <v>0.77</v>
      </c>
      <c r="AS82">
        <v>0.39</v>
      </c>
      <c r="AT82">
        <v>0.39</v>
      </c>
      <c r="AU82">
        <v>0.39</v>
      </c>
      <c r="AV82">
        <v>0.73</v>
      </c>
      <c r="AW82">
        <v>0.39</v>
      </c>
      <c r="AX82">
        <v>2.9</v>
      </c>
      <c r="AY82">
        <v>0.68</v>
      </c>
      <c r="AZ82">
        <v>0.44</v>
      </c>
      <c r="BA82">
        <v>0.57999999999999996</v>
      </c>
      <c r="BB82">
        <v>0.39</v>
      </c>
      <c r="BC82">
        <v>0</v>
      </c>
      <c r="BD82">
        <v>0</v>
      </c>
      <c r="BE82">
        <v>55</v>
      </c>
      <c r="BF82">
        <v>0</v>
      </c>
      <c r="BG82">
        <v>0</v>
      </c>
    </row>
    <row r="83" spans="7:59">
      <c r="G83" t="s">
        <v>125</v>
      </c>
      <c r="H83" s="115">
        <v>260.5</v>
      </c>
      <c r="I83" s="88">
        <v>55.49</v>
      </c>
      <c r="J83" s="88">
        <v>9.34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8.7899999999999991</v>
      </c>
      <c r="X83">
        <v>6.06</v>
      </c>
      <c r="Y83">
        <v>24.51</v>
      </c>
      <c r="Z83">
        <v>0.97</v>
      </c>
      <c r="AA83">
        <v>0.92</v>
      </c>
      <c r="AB83">
        <v>87.06</v>
      </c>
      <c r="AC83">
        <v>0</v>
      </c>
      <c r="AD83">
        <v>14.51</v>
      </c>
      <c r="AE83">
        <v>38.69</v>
      </c>
      <c r="AF83">
        <v>129.62</v>
      </c>
      <c r="AG83">
        <v>0.66</v>
      </c>
      <c r="AH83">
        <v>0.36</v>
      </c>
      <c r="AI83">
        <v>0.46</v>
      </c>
      <c r="AJ83">
        <v>0.83</v>
      </c>
      <c r="AK83">
        <v>0.74</v>
      </c>
      <c r="AL83">
        <v>0.83</v>
      </c>
      <c r="AM83">
        <v>0.52</v>
      </c>
      <c r="AN83">
        <v>0.55000000000000004</v>
      </c>
      <c r="AO83">
        <v>0.52</v>
      </c>
      <c r="AP83">
        <v>1.26</v>
      </c>
      <c r="AQ83">
        <v>0.39</v>
      </c>
      <c r="AR83">
        <v>0.77</v>
      </c>
      <c r="AS83">
        <v>0.39</v>
      </c>
      <c r="AT83">
        <v>0.39</v>
      </c>
      <c r="AU83">
        <v>0.39</v>
      </c>
      <c r="AV83">
        <v>0.73</v>
      </c>
      <c r="AW83">
        <v>0.39</v>
      </c>
      <c r="AX83">
        <v>2.9</v>
      </c>
      <c r="AY83">
        <v>0.68</v>
      </c>
      <c r="AZ83">
        <v>0.44</v>
      </c>
      <c r="BA83">
        <v>0.57999999999999996</v>
      </c>
      <c r="BB83">
        <v>0.39</v>
      </c>
      <c r="BC83">
        <v>0</v>
      </c>
      <c r="BD83">
        <v>0</v>
      </c>
      <c r="BE83">
        <v>55</v>
      </c>
      <c r="BF83">
        <v>0</v>
      </c>
      <c r="BG83">
        <v>0</v>
      </c>
    </row>
    <row r="84" spans="7:59">
      <c r="G84" t="s">
        <v>126</v>
      </c>
      <c r="H84" s="115">
        <v>260.5</v>
      </c>
      <c r="I84" s="88">
        <v>55.49</v>
      </c>
      <c r="J84" s="88">
        <v>9.34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8.7899999999999991</v>
      </c>
      <c r="X84">
        <v>6.06</v>
      </c>
      <c r="Y84">
        <v>24.51</v>
      </c>
      <c r="Z84">
        <v>0.97</v>
      </c>
      <c r="AA84">
        <v>0.92</v>
      </c>
      <c r="AB84">
        <v>87.06</v>
      </c>
      <c r="AC84">
        <v>0</v>
      </c>
      <c r="AD84">
        <v>14.51</v>
      </c>
      <c r="AE84">
        <v>38.69</v>
      </c>
      <c r="AF84">
        <v>129.62</v>
      </c>
      <c r="AG84">
        <v>0.66</v>
      </c>
      <c r="AH84">
        <v>0.36</v>
      </c>
      <c r="AI84">
        <v>0.46</v>
      </c>
      <c r="AJ84">
        <v>0.83</v>
      </c>
      <c r="AK84">
        <v>0.74</v>
      </c>
      <c r="AL84">
        <v>0.83</v>
      </c>
      <c r="AM84">
        <v>0.52</v>
      </c>
      <c r="AN84">
        <v>0.55000000000000004</v>
      </c>
      <c r="AO84">
        <v>0.52</v>
      </c>
      <c r="AP84">
        <v>1.26</v>
      </c>
      <c r="AQ84">
        <v>0.39</v>
      </c>
      <c r="AR84">
        <v>0.77</v>
      </c>
      <c r="AS84">
        <v>0.39</v>
      </c>
      <c r="AT84">
        <v>0.39</v>
      </c>
      <c r="AU84">
        <v>0.39</v>
      </c>
      <c r="AV84">
        <v>0.73</v>
      </c>
      <c r="AW84">
        <v>0.39</v>
      </c>
      <c r="AX84">
        <v>2.9</v>
      </c>
      <c r="AY84">
        <v>0.68</v>
      </c>
      <c r="AZ84">
        <v>0.44</v>
      </c>
      <c r="BA84">
        <v>0.57999999999999996</v>
      </c>
      <c r="BB84">
        <v>0.39</v>
      </c>
      <c r="BC84">
        <v>0</v>
      </c>
      <c r="BD84">
        <v>0</v>
      </c>
      <c r="BE84">
        <v>55</v>
      </c>
      <c r="BF84">
        <v>0</v>
      </c>
      <c r="BG84">
        <v>0</v>
      </c>
    </row>
    <row r="85" spans="7:59">
      <c r="G85" t="s">
        <v>127</v>
      </c>
      <c r="H85" s="115">
        <v>260.5</v>
      </c>
      <c r="I85" s="88">
        <v>55.49</v>
      </c>
      <c r="J85" s="88">
        <v>9.34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8.7899999999999991</v>
      </c>
      <c r="X85">
        <v>6.06</v>
      </c>
      <c r="Y85">
        <v>24.51</v>
      </c>
      <c r="Z85">
        <v>0.97</v>
      </c>
      <c r="AA85">
        <v>0.92</v>
      </c>
      <c r="AB85">
        <v>87.06</v>
      </c>
      <c r="AC85">
        <v>0</v>
      </c>
      <c r="AD85">
        <v>14.51</v>
      </c>
      <c r="AE85">
        <v>38.69</v>
      </c>
      <c r="AF85">
        <v>129.62</v>
      </c>
      <c r="AG85">
        <v>0.66</v>
      </c>
      <c r="AH85">
        <v>0.36</v>
      </c>
      <c r="AI85">
        <v>0.46</v>
      </c>
      <c r="AJ85">
        <v>0.83</v>
      </c>
      <c r="AK85">
        <v>0.74</v>
      </c>
      <c r="AL85">
        <v>0.83</v>
      </c>
      <c r="AM85">
        <v>0.52</v>
      </c>
      <c r="AN85">
        <v>0.55000000000000004</v>
      </c>
      <c r="AO85">
        <v>0.52</v>
      </c>
      <c r="AP85">
        <v>1.26</v>
      </c>
      <c r="AQ85">
        <v>0.39</v>
      </c>
      <c r="AR85">
        <v>0.77</v>
      </c>
      <c r="AS85">
        <v>0.39</v>
      </c>
      <c r="AT85">
        <v>0.39</v>
      </c>
      <c r="AU85">
        <v>0.39</v>
      </c>
      <c r="AV85">
        <v>0.73</v>
      </c>
      <c r="AW85">
        <v>0.39</v>
      </c>
      <c r="AX85">
        <v>2.9</v>
      </c>
      <c r="AY85">
        <v>0.68</v>
      </c>
      <c r="AZ85">
        <v>0.44</v>
      </c>
      <c r="BA85">
        <v>0.57999999999999996</v>
      </c>
      <c r="BB85">
        <v>0.39</v>
      </c>
      <c r="BC85">
        <v>0</v>
      </c>
      <c r="BD85">
        <v>0</v>
      </c>
      <c r="BE85">
        <v>55</v>
      </c>
      <c r="BF85">
        <v>0</v>
      </c>
      <c r="BG85">
        <v>0</v>
      </c>
    </row>
    <row r="86" spans="7:59">
      <c r="G86" t="s">
        <v>128</v>
      </c>
      <c r="H86" s="115">
        <v>260.5</v>
      </c>
      <c r="I86" s="88">
        <v>55.49</v>
      </c>
      <c r="J86" s="88">
        <v>9.34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8.7899999999999991</v>
      </c>
      <c r="X86">
        <v>6.06</v>
      </c>
      <c r="Y86">
        <v>24.51</v>
      </c>
      <c r="Z86">
        <v>0.97</v>
      </c>
      <c r="AA86">
        <v>0.92</v>
      </c>
      <c r="AB86">
        <v>87.06</v>
      </c>
      <c r="AC86">
        <v>0</v>
      </c>
      <c r="AD86">
        <v>14.51</v>
      </c>
      <c r="AE86">
        <v>38.69</v>
      </c>
      <c r="AF86">
        <v>129.62</v>
      </c>
      <c r="AG86">
        <v>0.66</v>
      </c>
      <c r="AH86">
        <v>0.36</v>
      </c>
      <c r="AI86">
        <v>0.46</v>
      </c>
      <c r="AJ86">
        <v>0.83</v>
      </c>
      <c r="AK86">
        <v>0.74</v>
      </c>
      <c r="AL86">
        <v>0.83</v>
      </c>
      <c r="AM86">
        <v>0.52</v>
      </c>
      <c r="AN86">
        <v>0.55000000000000004</v>
      </c>
      <c r="AO86">
        <v>0.52</v>
      </c>
      <c r="AP86">
        <v>1.26</v>
      </c>
      <c r="AQ86">
        <v>0.39</v>
      </c>
      <c r="AR86">
        <v>0.77</v>
      </c>
      <c r="AS86">
        <v>0.39</v>
      </c>
      <c r="AT86">
        <v>0.39</v>
      </c>
      <c r="AU86">
        <v>0.39</v>
      </c>
      <c r="AV86">
        <v>0.73</v>
      </c>
      <c r="AW86">
        <v>0.39</v>
      </c>
      <c r="AX86">
        <v>2.9</v>
      </c>
      <c r="AY86">
        <v>0.68</v>
      </c>
      <c r="AZ86">
        <v>0.44</v>
      </c>
      <c r="BA86">
        <v>0.57999999999999996</v>
      </c>
      <c r="BB86">
        <v>0.39</v>
      </c>
      <c r="BC86">
        <v>0</v>
      </c>
      <c r="BD86">
        <v>0</v>
      </c>
      <c r="BE86">
        <v>55</v>
      </c>
      <c r="BF86">
        <v>0</v>
      </c>
      <c r="BG86">
        <v>0</v>
      </c>
    </row>
    <row r="87" spans="7:59">
      <c r="G87" t="s">
        <v>129</v>
      </c>
      <c r="H87" s="115">
        <v>260.39999999999998</v>
      </c>
      <c r="I87" s="88">
        <v>55.490000000000009</v>
      </c>
      <c r="J87" s="88">
        <v>9.34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8.7899999999999991</v>
      </c>
      <c r="X87">
        <v>6.06</v>
      </c>
      <c r="Y87">
        <v>24.51</v>
      </c>
      <c r="Z87">
        <v>0.97</v>
      </c>
      <c r="AA87">
        <v>0.82</v>
      </c>
      <c r="AB87">
        <v>87.06</v>
      </c>
      <c r="AC87">
        <v>14.51</v>
      </c>
      <c r="AD87">
        <v>14.51</v>
      </c>
      <c r="AE87">
        <v>24.18</v>
      </c>
      <c r="AF87">
        <v>129.62</v>
      </c>
      <c r="AG87">
        <v>0.66</v>
      </c>
      <c r="AH87">
        <v>0.36</v>
      </c>
      <c r="AI87">
        <v>0.46</v>
      </c>
      <c r="AJ87">
        <v>0.83</v>
      </c>
      <c r="AK87">
        <v>0.74</v>
      </c>
      <c r="AL87">
        <v>0.83</v>
      </c>
      <c r="AM87">
        <v>0.52</v>
      </c>
      <c r="AN87">
        <v>0.55000000000000004</v>
      </c>
      <c r="AO87">
        <v>0.52</v>
      </c>
      <c r="AP87">
        <v>1.26</v>
      </c>
      <c r="AQ87">
        <v>0.39</v>
      </c>
      <c r="AR87">
        <v>0.77</v>
      </c>
      <c r="AS87">
        <v>0.39</v>
      </c>
      <c r="AT87">
        <v>0.39</v>
      </c>
      <c r="AU87">
        <v>0.39</v>
      </c>
      <c r="AV87">
        <v>0.73</v>
      </c>
      <c r="AW87">
        <v>0.39</v>
      </c>
      <c r="AX87">
        <v>2.9</v>
      </c>
      <c r="AY87">
        <v>0.68</v>
      </c>
      <c r="AZ87">
        <v>0.44</v>
      </c>
      <c r="BA87">
        <v>0.57999999999999996</v>
      </c>
      <c r="BB87">
        <v>0.39</v>
      </c>
      <c r="BC87">
        <v>0</v>
      </c>
      <c r="BD87">
        <v>0</v>
      </c>
      <c r="BE87">
        <v>55</v>
      </c>
      <c r="BF87">
        <v>0</v>
      </c>
      <c r="BG87">
        <v>0</v>
      </c>
    </row>
    <row r="88" spans="7:59">
      <c r="G88" t="s">
        <v>130</v>
      </c>
      <c r="H88" s="115">
        <v>260.39999999999998</v>
      </c>
      <c r="I88" s="88">
        <v>55.490000000000009</v>
      </c>
      <c r="J88" s="88">
        <v>9.34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8.7899999999999991</v>
      </c>
      <c r="X88">
        <v>6.06</v>
      </c>
      <c r="Y88">
        <v>24.51</v>
      </c>
      <c r="Z88">
        <v>0.97</v>
      </c>
      <c r="AA88">
        <v>0.82</v>
      </c>
      <c r="AB88">
        <v>87.06</v>
      </c>
      <c r="AC88">
        <v>14.51</v>
      </c>
      <c r="AD88">
        <v>14.51</v>
      </c>
      <c r="AE88">
        <v>24.18</v>
      </c>
      <c r="AF88">
        <v>129.62</v>
      </c>
      <c r="AG88">
        <v>0.66</v>
      </c>
      <c r="AH88">
        <v>0.36</v>
      </c>
      <c r="AI88">
        <v>0.46</v>
      </c>
      <c r="AJ88">
        <v>0.83</v>
      </c>
      <c r="AK88">
        <v>0.74</v>
      </c>
      <c r="AL88">
        <v>0.83</v>
      </c>
      <c r="AM88">
        <v>0.52</v>
      </c>
      <c r="AN88">
        <v>0.55000000000000004</v>
      </c>
      <c r="AO88">
        <v>0.52</v>
      </c>
      <c r="AP88">
        <v>1.26</v>
      </c>
      <c r="AQ88">
        <v>0.39</v>
      </c>
      <c r="AR88">
        <v>0.77</v>
      </c>
      <c r="AS88">
        <v>0.39</v>
      </c>
      <c r="AT88">
        <v>0.39</v>
      </c>
      <c r="AU88">
        <v>0.39</v>
      </c>
      <c r="AV88">
        <v>0.73</v>
      </c>
      <c r="AW88">
        <v>0.39</v>
      </c>
      <c r="AX88">
        <v>2.9</v>
      </c>
      <c r="AY88">
        <v>0.68</v>
      </c>
      <c r="AZ88">
        <v>0.44</v>
      </c>
      <c r="BA88">
        <v>0.57999999999999996</v>
      </c>
      <c r="BB88">
        <v>0.39</v>
      </c>
      <c r="BC88">
        <v>0</v>
      </c>
      <c r="BD88">
        <v>0</v>
      </c>
      <c r="BE88">
        <v>55</v>
      </c>
      <c r="BF88">
        <v>0</v>
      </c>
      <c r="BG88">
        <v>0</v>
      </c>
    </row>
    <row r="89" spans="7:59">
      <c r="G89" t="s">
        <v>131</v>
      </c>
      <c r="H89" s="115">
        <v>260.39999999999998</v>
      </c>
      <c r="I89" s="88">
        <v>55.490000000000009</v>
      </c>
      <c r="J89" s="88">
        <v>9.34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8.7899999999999991</v>
      </c>
      <c r="X89">
        <v>6.06</v>
      </c>
      <c r="Y89">
        <v>24.51</v>
      </c>
      <c r="Z89">
        <v>0.97</v>
      </c>
      <c r="AA89">
        <v>0.82</v>
      </c>
      <c r="AB89">
        <v>87.06</v>
      </c>
      <c r="AC89">
        <v>14.51</v>
      </c>
      <c r="AD89">
        <v>14.51</v>
      </c>
      <c r="AE89">
        <v>24.18</v>
      </c>
      <c r="AF89">
        <v>129.62</v>
      </c>
      <c r="AG89">
        <v>0.66</v>
      </c>
      <c r="AH89">
        <v>0.36</v>
      </c>
      <c r="AI89">
        <v>0.46</v>
      </c>
      <c r="AJ89">
        <v>0.83</v>
      </c>
      <c r="AK89">
        <v>0.74</v>
      </c>
      <c r="AL89">
        <v>0.83</v>
      </c>
      <c r="AM89">
        <v>0.52</v>
      </c>
      <c r="AN89">
        <v>0.55000000000000004</v>
      </c>
      <c r="AO89">
        <v>0.52</v>
      </c>
      <c r="AP89">
        <v>1.26</v>
      </c>
      <c r="AQ89">
        <v>0.39</v>
      </c>
      <c r="AR89">
        <v>0.77</v>
      </c>
      <c r="AS89">
        <v>0.39</v>
      </c>
      <c r="AT89">
        <v>0.39</v>
      </c>
      <c r="AU89">
        <v>0.39</v>
      </c>
      <c r="AV89">
        <v>0.73</v>
      </c>
      <c r="AW89">
        <v>0.39</v>
      </c>
      <c r="AX89">
        <v>2.9</v>
      </c>
      <c r="AY89">
        <v>0.68</v>
      </c>
      <c r="AZ89">
        <v>0.44</v>
      </c>
      <c r="BA89">
        <v>0.57999999999999996</v>
      </c>
      <c r="BB89">
        <v>0.39</v>
      </c>
      <c r="BC89">
        <v>0</v>
      </c>
      <c r="BD89">
        <v>0</v>
      </c>
      <c r="BE89">
        <v>55</v>
      </c>
      <c r="BF89">
        <v>0</v>
      </c>
      <c r="BG89">
        <v>0</v>
      </c>
    </row>
    <row r="90" spans="7:59">
      <c r="G90" t="s">
        <v>132</v>
      </c>
      <c r="H90" s="115">
        <v>260.39999999999998</v>
      </c>
      <c r="I90" s="88">
        <v>55.490000000000009</v>
      </c>
      <c r="J90" s="88">
        <v>9.34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8.7899999999999991</v>
      </c>
      <c r="X90">
        <v>6.06</v>
      </c>
      <c r="Y90">
        <v>24.51</v>
      </c>
      <c r="Z90">
        <v>0.97</v>
      </c>
      <c r="AA90">
        <v>0.82</v>
      </c>
      <c r="AB90">
        <v>87.06</v>
      </c>
      <c r="AC90">
        <v>14.51</v>
      </c>
      <c r="AD90">
        <v>14.51</v>
      </c>
      <c r="AE90">
        <v>24.18</v>
      </c>
      <c r="AF90">
        <v>129.62</v>
      </c>
      <c r="AG90">
        <v>0.66</v>
      </c>
      <c r="AH90">
        <v>0.36</v>
      </c>
      <c r="AI90">
        <v>0.46</v>
      </c>
      <c r="AJ90">
        <v>0.83</v>
      </c>
      <c r="AK90">
        <v>0.74</v>
      </c>
      <c r="AL90">
        <v>0.83</v>
      </c>
      <c r="AM90">
        <v>0.52</v>
      </c>
      <c r="AN90">
        <v>0.55000000000000004</v>
      </c>
      <c r="AO90">
        <v>0.52</v>
      </c>
      <c r="AP90">
        <v>1.26</v>
      </c>
      <c r="AQ90">
        <v>0.39</v>
      </c>
      <c r="AR90">
        <v>0.77</v>
      </c>
      <c r="AS90">
        <v>0.39</v>
      </c>
      <c r="AT90">
        <v>0.39</v>
      </c>
      <c r="AU90">
        <v>0.39</v>
      </c>
      <c r="AV90">
        <v>0.73</v>
      </c>
      <c r="AW90">
        <v>0.39</v>
      </c>
      <c r="AX90">
        <v>2.9</v>
      </c>
      <c r="AY90">
        <v>0.68</v>
      </c>
      <c r="AZ90">
        <v>0.44</v>
      </c>
      <c r="BA90">
        <v>0.57999999999999996</v>
      </c>
      <c r="BB90">
        <v>0.39</v>
      </c>
      <c r="BC90">
        <v>0</v>
      </c>
      <c r="BD90">
        <v>0</v>
      </c>
      <c r="BE90">
        <v>55</v>
      </c>
      <c r="BF90">
        <v>0</v>
      </c>
      <c r="BG90">
        <v>0</v>
      </c>
    </row>
    <row r="91" spans="7:59">
      <c r="G91" t="s">
        <v>133</v>
      </c>
      <c r="H91" s="115">
        <v>260.30999999999995</v>
      </c>
      <c r="I91" s="88">
        <v>55.490000000000009</v>
      </c>
      <c r="J91" s="88">
        <v>9.34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8.7899999999999991</v>
      </c>
      <c r="X91">
        <v>6.06</v>
      </c>
      <c r="Y91">
        <v>24.51</v>
      </c>
      <c r="Z91">
        <v>0.97</v>
      </c>
      <c r="AA91">
        <v>0.77</v>
      </c>
      <c r="AB91">
        <v>87.06</v>
      </c>
      <c r="AC91">
        <v>14.51</v>
      </c>
      <c r="AD91">
        <v>14.51</v>
      </c>
      <c r="AE91">
        <v>24.18</v>
      </c>
      <c r="AF91">
        <v>129.62</v>
      </c>
      <c r="AG91">
        <v>0.66</v>
      </c>
      <c r="AH91">
        <v>0.36</v>
      </c>
      <c r="AI91">
        <v>0.46</v>
      </c>
      <c r="AJ91">
        <v>0.83</v>
      </c>
      <c r="AK91">
        <v>0.74</v>
      </c>
      <c r="AL91">
        <v>0.83</v>
      </c>
      <c r="AM91">
        <v>0.48</v>
      </c>
      <c r="AN91">
        <v>0.55000000000000004</v>
      </c>
      <c r="AO91">
        <v>0.52</v>
      </c>
      <c r="AP91">
        <v>1.26</v>
      </c>
      <c r="AQ91">
        <v>0.39</v>
      </c>
      <c r="AR91">
        <v>0.77</v>
      </c>
      <c r="AS91">
        <v>0.39</v>
      </c>
      <c r="AT91">
        <v>0.39</v>
      </c>
      <c r="AU91">
        <v>0.39</v>
      </c>
      <c r="AV91">
        <v>0.73</v>
      </c>
      <c r="AW91">
        <v>0.39</v>
      </c>
      <c r="AX91">
        <v>2.9</v>
      </c>
      <c r="AY91">
        <v>0.68</v>
      </c>
      <c r="AZ91">
        <v>0.44</v>
      </c>
      <c r="BA91">
        <v>0.57999999999999996</v>
      </c>
      <c r="BB91">
        <v>0.39</v>
      </c>
      <c r="BC91">
        <v>0</v>
      </c>
      <c r="BD91">
        <v>0</v>
      </c>
      <c r="BE91">
        <v>55</v>
      </c>
      <c r="BF91">
        <v>0</v>
      </c>
      <c r="BG91">
        <v>0</v>
      </c>
    </row>
    <row r="92" spans="7:59">
      <c r="G92" t="s">
        <v>134</v>
      </c>
      <c r="H92" s="115">
        <v>260.30999999999995</v>
      </c>
      <c r="I92" s="88">
        <v>55.490000000000009</v>
      </c>
      <c r="J92" s="88">
        <v>9.34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8.7899999999999991</v>
      </c>
      <c r="X92">
        <v>6.06</v>
      </c>
      <c r="Y92">
        <v>24.51</v>
      </c>
      <c r="Z92">
        <v>0.97</v>
      </c>
      <c r="AA92">
        <v>0.77</v>
      </c>
      <c r="AB92">
        <v>87.06</v>
      </c>
      <c r="AC92">
        <v>14.51</v>
      </c>
      <c r="AD92">
        <v>14.51</v>
      </c>
      <c r="AE92">
        <v>24.18</v>
      </c>
      <c r="AF92">
        <v>129.62</v>
      </c>
      <c r="AG92">
        <v>0.66</v>
      </c>
      <c r="AH92">
        <v>0.36</v>
      </c>
      <c r="AI92">
        <v>0.46</v>
      </c>
      <c r="AJ92">
        <v>0.83</v>
      </c>
      <c r="AK92">
        <v>0.74</v>
      </c>
      <c r="AL92">
        <v>0.83</v>
      </c>
      <c r="AM92">
        <v>0.48</v>
      </c>
      <c r="AN92">
        <v>0.55000000000000004</v>
      </c>
      <c r="AO92">
        <v>0.52</v>
      </c>
      <c r="AP92">
        <v>1.26</v>
      </c>
      <c r="AQ92">
        <v>0.39</v>
      </c>
      <c r="AR92">
        <v>0.77</v>
      </c>
      <c r="AS92">
        <v>0.39</v>
      </c>
      <c r="AT92">
        <v>0.39</v>
      </c>
      <c r="AU92">
        <v>0.39</v>
      </c>
      <c r="AV92">
        <v>0.73</v>
      </c>
      <c r="AW92">
        <v>0.39</v>
      </c>
      <c r="AX92">
        <v>2.9</v>
      </c>
      <c r="AY92">
        <v>0.68</v>
      </c>
      <c r="AZ92">
        <v>0.44</v>
      </c>
      <c r="BA92">
        <v>0.57999999999999996</v>
      </c>
      <c r="BB92">
        <v>0.39</v>
      </c>
      <c r="BC92">
        <v>0</v>
      </c>
      <c r="BD92">
        <v>0</v>
      </c>
      <c r="BE92">
        <v>55</v>
      </c>
      <c r="BF92">
        <v>0</v>
      </c>
      <c r="BG92">
        <v>0</v>
      </c>
    </row>
    <row r="93" spans="7:59">
      <c r="G93" t="s">
        <v>135</v>
      </c>
      <c r="H93" s="115">
        <v>260.30999999999995</v>
      </c>
      <c r="I93" s="88">
        <v>55.490000000000009</v>
      </c>
      <c r="J93" s="88">
        <v>9.34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8.7899999999999991</v>
      </c>
      <c r="X93">
        <v>6.06</v>
      </c>
      <c r="Y93">
        <v>24.51</v>
      </c>
      <c r="Z93">
        <v>0.97</v>
      </c>
      <c r="AA93">
        <v>0.77</v>
      </c>
      <c r="AB93">
        <v>87.06</v>
      </c>
      <c r="AC93">
        <v>14.51</v>
      </c>
      <c r="AD93">
        <v>14.51</v>
      </c>
      <c r="AE93">
        <v>24.18</v>
      </c>
      <c r="AF93">
        <v>129.62</v>
      </c>
      <c r="AG93">
        <v>0.66</v>
      </c>
      <c r="AH93">
        <v>0.36</v>
      </c>
      <c r="AI93">
        <v>0.46</v>
      </c>
      <c r="AJ93">
        <v>0.83</v>
      </c>
      <c r="AK93">
        <v>0.74</v>
      </c>
      <c r="AL93">
        <v>0.83</v>
      </c>
      <c r="AM93">
        <v>0.48</v>
      </c>
      <c r="AN93">
        <v>0.55000000000000004</v>
      </c>
      <c r="AO93">
        <v>0.52</v>
      </c>
      <c r="AP93">
        <v>1.26</v>
      </c>
      <c r="AQ93">
        <v>0.39</v>
      </c>
      <c r="AR93">
        <v>0.77</v>
      </c>
      <c r="AS93">
        <v>0.39</v>
      </c>
      <c r="AT93">
        <v>0.39</v>
      </c>
      <c r="AU93">
        <v>0.39</v>
      </c>
      <c r="AV93">
        <v>0.73</v>
      </c>
      <c r="AW93">
        <v>0.39</v>
      </c>
      <c r="AX93">
        <v>2.9</v>
      </c>
      <c r="AY93">
        <v>0.68</v>
      </c>
      <c r="AZ93">
        <v>0.44</v>
      </c>
      <c r="BA93">
        <v>0.57999999999999996</v>
      </c>
      <c r="BB93">
        <v>0.39</v>
      </c>
      <c r="BC93">
        <v>0</v>
      </c>
      <c r="BD93">
        <v>0</v>
      </c>
      <c r="BE93">
        <v>55</v>
      </c>
      <c r="BF93">
        <v>0</v>
      </c>
      <c r="BG93">
        <v>0</v>
      </c>
    </row>
    <row r="94" spans="7:59">
      <c r="G94" t="s">
        <v>136</v>
      </c>
      <c r="H94" s="115">
        <v>260.30999999999995</v>
      </c>
      <c r="I94" s="88">
        <v>55.490000000000009</v>
      </c>
      <c r="J94" s="88">
        <v>9.34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8.7899999999999991</v>
      </c>
      <c r="X94">
        <v>6.06</v>
      </c>
      <c r="Y94">
        <v>24.51</v>
      </c>
      <c r="Z94">
        <v>0.97</v>
      </c>
      <c r="AA94">
        <v>0.77</v>
      </c>
      <c r="AB94">
        <v>87.06</v>
      </c>
      <c r="AC94">
        <v>14.51</v>
      </c>
      <c r="AD94">
        <v>14.51</v>
      </c>
      <c r="AE94">
        <v>24.18</v>
      </c>
      <c r="AF94">
        <v>129.62</v>
      </c>
      <c r="AG94">
        <v>0.66</v>
      </c>
      <c r="AH94">
        <v>0.36</v>
      </c>
      <c r="AI94">
        <v>0.46</v>
      </c>
      <c r="AJ94">
        <v>0.83</v>
      </c>
      <c r="AK94">
        <v>0.74</v>
      </c>
      <c r="AL94">
        <v>0.83</v>
      </c>
      <c r="AM94">
        <v>0.48</v>
      </c>
      <c r="AN94">
        <v>0.55000000000000004</v>
      </c>
      <c r="AO94">
        <v>0.52</v>
      </c>
      <c r="AP94">
        <v>1.26</v>
      </c>
      <c r="AQ94">
        <v>0.39</v>
      </c>
      <c r="AR94">
        <v>0.77</v>
      </c>
      <c r="AS94">
        <v>0.39</v>
      </c>
      <c r="AT94">
        <v>0.39</v>
      </c>
      <c r="AU94">
        <v>0.39</v>
      </c>
      <c r="AV94">
        <v>0.73</v>
      </c>
      <c r="AW94">
        <v>0.39</v>
      </c>
      <c r="AX94">
        <v>2.9</v>
      </c>
      <c r="AY94">
        <v>0.68</v>
      </c>
      <c r="AZ94">
        <v>0.44</v>
      </c>
      <c r="BA94">
        <v>0.57999999999999996</v>
      </c>
      <c r="BB94">
        <v>0.39</v>
      </c>
      <c r="BC94">
        <v>0</v>
      </c>
      <c r="BD94">
        <v>0</v>
      </c>
      <c r="BE94">
        <v>55</v>
      </c>
      <c r="BF94">
        <v>0</v>
      </c>
      <c r="BG94">
        <v>0</v>
      </c>
    </row>
    <row r="95" spans="7:59">
      <c r="G95" t="s">
        <v>137</v>
      </c>
      <c r="H95" s="115">
        <v>260.30999999999995</v>
      </c>
      <c r="I95" s="88">
        <v>55.490000000000009</v>
      </c>
      <c r="J95" s="88">
        <v>9.25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8.6999999999999993</v>
      </c>
      <c r="X95">
        <v>6.06</v>
      </c>
      <c r="Y95">
        <v>24.51</v>
      </c>
      <c r="Z95">
        <v>0.97</v>
      </c>
      <c r="AA95">
        <v>0.77</v>
      </c>
      <c r="AB95">
        <v>87.06</v>
      </c>
      <c r="AC95">
        <v>14.51</v>
      </c>
      <c r="AD95">
        <v>14.51</v>
      </c>
      <c r="AE95">
        <v>24.18</v>
      </c>
      <c r="AF95">
        <v>129.62</v>
      </c>
      <c r="AG95">
        <v>0.66</v>
      </c>
      <c r="AH95">
        <v>0.36</v>
      </c>
      <c r="AI95">
        <v>0.46</v>
      </c>
      <c r="AJ95">
        <v>0.83</v>
      </c>
      <c r="AK95">
        <v>0.74</v>
      </c>
      <c r="AL95">
        <v>0.83</v>
      </c>
      <c r="AM95">
        <v>0.48</v>
      </c>
      <c r="AN95">
        <v>0.55000000000000004</v>
      </c>
      <c r="AO95">
        <v>0.52</v>
      </c>
      <c r="AP95">
        <v>1.26</v>
      </c>
      <c r="AQ95">
        <v>0.39</v>
      </c>
      <c r="AR95">
        <v>0.77</v>
      </c>
      <c r="AS95">
        <v>0.39</v>
      </c>
      <c r="AT95">
        <v>0.39</v>
      </c>
      <c r="AU95">
        <v>0.39</v>
      </c>
      <c r="AV95">
        <v>0.73</v>
      </c>
      <c r="AW95">
        <v>0.39</v>
      </c>
      <c r="AX95">
        <v>2.9</v>
      </c>
      <c r="AY95">
        <v>0.68</v>
      </c>
      <c r="AZ95">
        <v>0.44</v>
      </c>
      <c r="BA95">
        <v>0.57999999999999996</v>
      </c>
      <c r="BB95">
        <v>0.39</v>
      </c>
      <c r="BC95">
        <v>0</v>
      </c>
      <c r="BD95">
        <v>0</v>
      </c>
      <c r="BE95">
        <v>55</v>
      </c>
      <c r="BF95">
        <v>0</v>
      </c>
      <c r="BG95">
        <v>0</v>
      </c>
    </row>
    <row r="96" spans="7:59">
      <c r="G96" t="s">
        <v>138</v>
      </c>
      <c r="H96" s="115">
        <v>260.30999999999995</v>
      </c>
      <c r="I96" s="88">
        <v>55.490000000000009</v>
      </c>
      <c r="J96" s="88">
        <v>9.25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8.6999999999999993</v>
      </c>
      <c r="X96">
        <v>6.06</v>
      </c>
      <c r="Y96">
        <v>24.51</v>
      </c>
      <c r="Z96">
        <v>0.97</v>
      </c>
      <c r="AA96">
        <v>0.77</v>
      </c>
      <c r="AB96">
        <v>87.06</v>
      </c>
      <c r="AC96">
        <v>14.51</v>
      </c>
      <c r="AD96">
        <v>14.51</v>
      </c>
      <c r="AE96">
        <v>24.18</v>
      </c>
      <c r="AF96">
        <v>129.62</v>
      </c>
      <c r="AG96">
        <v>0.66</v>
      </c>
      <c r="AH96">
        <v>0.36</v>
      </c>
      <c r="AI96">
        <v>0.46</v>
      </c>
      <c r="AJ96">
        <v>0.83</v>
      </c>
      <c r="AK96">
        <v>0.74</v>
      </c>
      <c r="AL96">
        <v>0.83</v>
      </c>
      <c r="AM96">
        <v>0.48</v>
      </c>
      <c r="AN96">
        <v>0.55000000000000004</v>
      </c>
      <c r="AO96">
        <v>0.52</v>
      </c>
      <c r="AP96">
        <v>1.26</v>
      </c>
      <c r="AQ96">
        <v>0.39</v>
      </c>
      <c r="AR96">
        <v>0.77</v>
      </c>
      <c r="AS96">
        <v>0.39</v>
      </c>
      <c r="AT96">
        <v>0.39</v>
      </c>
      <c r="AU96">
        <v>0.39</v>
      </c>
      <c r="AV96">
        <v>0.73</v>
      </c>
      <c r="AW96">
        <v>0.39</v>
      </c>
      <c r="AX96">
        <v>2.9</v>
      </c>
      <c r="AY96">
        <v>0.68</v>
      </c>
      <c r="AZ96">
        <v>0.44</v>
      </c>
      <c r="BA96">
        <v>0.57999999999999996</v>
      </c>
      <c r="BB96">
        <v>0.39</v>
      </c>
      <c r="BC96">
        <v>0</v>
      </c>
      <c r="BD96">
        <v>0</v>
      </c>
      <c r="BE96">
        <v>55</v>
      </c>
      <c r="BF96">
        <v>0</v>
      </c>
      <c r="BG96">
        <v>0</v>
      </c>
    </row>
    <row r="97" spans="1:133">
      <c r="G97" t="s">
        <v>139</v>
      </c>
      <c r="H97" s="115">
        <v>260.30999999999995</v>
      </c>
      <c r="I97" s="88">
        <v>55.490000000000009</v>
      </c>
      <c r="J97" s="88">
        <v>9.25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8.6999999999999993</v>
      </c>
      <c r="X97">
        <v>6.06</v>
      </c>
      <c r="Y97">
        <v>24.51</v>
      </c>
      <c r="Z97">
        <v>0.97</v>
      </c>
      <c r="AA97">
        <v>0.77</v>
      </c>
      <c r="AB97">
        <v>87.06</v>
      </c>
      <c r="AC97">
        <v>14.51</v>
      </c>
      <c r="AD97">
        <v>14.51</v>
      </c>
      <c r="AE97">
        <v>24.18</v>
      </c>
      <c r="AF97">
        <v>129.62</v>
      </c>
      <c r="AG97">
        <v>0.66</v>
      </c>
      <c r="AH97">
        <v>0.36</v>
      </c>
      <c r="AI97">
        <v>0.46</v>
      </c>
      <c r="AJ97">
        <v>0.83</v>
      </c>
      <c r="AK97">
        <v>0.74</v>
      </c>
      <c r="AL97">
        <v>0.83</v>
      </c>
      <c r="AM97">
        <v>0.48</v>
      </c>
      <c r="AN97">
        <v>0.55000000000000004</v>
      </c>
      <c r="AO97">
        <v>0.52</v>
      </c>
      <c r="AP97">
        <v>1.26</v>
      </c>
      <c r="AQ97">
        <v>0.39</v>
      </c>
      <c r="AR97">
        <v>0.77</v>
      </c>
      <c r="AS97">
        <v>0.39</v>
      </c>
      <c r="AT97">
        <v>0.39</v>
      </c>
      <c r="AU97">
        <v>0.39</v>
      </c>
      <c r="AV97">
        <v>0.73</v>
      </c>
      <c r="AW97">
        <v>0.39</v>
      </c>
      <c r="AX97">
        <v>2.9</v>
      </c>
      <c r="AY97">
        <v>0.68</v>
      </c>
      <c r="AZ97">
        <v>0.44</v>
      </c>
      <c r="BA97">
        <v>0.57999999999999996</v>
      </c>
      <c r="BB97">
        <v>0.39</v>
      </c>
      <c r="BC97">
        <v>0</v>
      </c>
      <c r="BD97">
        <v>0</v>
      </c>
      <c r="BE97">
        <v>55</v>
      </c>
      <c r="BF97">
        <v>0</v>
      </c>
      <c r="BG97">
        <v>0</v>
      </c>
    </row>
    <row r="98" spans="1:133">
      <c r="G98" t="s">
        <v>140</v>
      </c>
      <c r="H98" s="115">
        <v>260.30999999999995</v>
      </c>
      <c r="I98" s="88">
        <v>55.490000000000009</v>
      </c>
      <c r="J98" s="88">
        <v>9.25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8.6999999999999993</v>
      </c>
      <c r="X98">
        <v>6.06</v>
      </c>
      <c r="Y98">
        <v>24.51</v>
      </c>
      <c r="Z98">
        <v>0.97</v>
      </c>
      <c r="AA98">
        <v>0.77</v>
      </c>
      <c r="AB98">
        <v>87.06</v>
      </c>
      <c r="AC98">
        <v>14.51</v>
      </c>
      <c r="AD98">
        <v>14.51</v>
      </c>
      <c r="AE98">
        <v>24.18</v>
      </c>
      <c r="AF98">
        <v>129.62</v>
      </c>
      <c r="AG98">
        <v>0.66</v>
      </c>
      <c r="AH98">
        <v>0.36</v>
      </c>
      <c r="AI98">
        <v>0.46</v>
      </c>
      <c r="AJ98">
        <v>0.83</v>
      </c>
      <c r="AK98">
        <v>0.74</v>
      </c>
      <c r="AL98">
        <v>0.83</v>
      </c>
      <c r="AM98">
        <v>0.48</v>
      </c>
      <c r="AN98">
        <v>0.55000000000000004</v>
      </c>
      <c r="AO98">
        <v>0.52</v>
      </c>
      <c r="AP98">
        <v>1.26</v>
      </c>
      <c r="AQ98">
        <v>0.39</v>
      </c>
      <c r="AR98">
        <v>0.77</v>
      </c>
      <c r="AS98">
        <v>0.39</v>
      </c>
      <c r="AT98">
        <v>0.39</v>
      </c>
      <c r="AU98">
        <v>0.39</v>
      </c>
      <c r="AV98">
        <v>0.73</v>
      </c>
      <c r="AW98">
        <v>0.39</v>
      </c>
      <c r="AX98">
        <v>2.9</v>
      </c>
      <c r="AY98">
        <v>0.68</v>
      </c>
      <c r="AZ98">
        <v>0.44</v>
      </c>
      <c r="BA98">
        <v>0.57999999999999996</v>
      </c>
      <c r="BB98">
        <v>0.39</v>
      </c>
      <c r="BC98">
        <v>0</v>
      </c>
      <c r="BD98">
        <v>0</v>
      </c>
      <c r="BE98">
        <v>55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6.9761400000000098</v>
      </c>
      <c r="I99" s="111">
        <f t="shared" ref="I99:BU99" si="1">SUM(I3:I98)/4000</f>
        <v>1.6566599999999978</v>
      </c>
      <c r="J99" s="111">
        <f t="shared" si="1"/>
        <v>0.22405000000000022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2.0566800000000018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0.21084999999999993</v>
      </c>
      <c r="X99">
        <f t="shared" si="1"/>
        <v>0.11279999999999998</v>
      </c>
      <c r="Y99">
        <f t="shared" si="1"/>
        <v>0.58824000000000054</v>
      </c>
      <c r="Z99">
        <f t="shared" si="1"/>
        <v>2.3279999999999981E-2</v>
      </c>
      <c r="AA99">
        <f t="shared" si="1"/>
        <v>1.9609999999999975E-2</v>
      </c>
      <c r="AB99">
        <f t="shared" si="1"/>
        <v>2.0894400000000042</v>
      </c>
      <c r="AC99">
        <f t="shared" si="1"/>
        <v>0.13058999999999996</v>
      </c>
      <c r="AD99">
        <f t="shared" si="1"/>
        <v>0.34823999999999983</v>
      </c>
      <c r="AE99">
        <f t="shared" si="1"/>
        <v>0.79797000000000029</v>
      </c>
      <c r="AF99">
        <f t="shared" si="1"/>
        <v>3.1108800000000052</v>
      </c>
      <c r="AG99">
        <f t="shared" si="1"/>
        <v>1.6399999999999994E-2</v>
      </c>
      <c r="AH99">
        <f t="shared" si="1"/>
        <v>8.6399999999999914E-3</v>
      </c>
      <c r="AI99">
        <f t="shared" si="1"/>
        <v>1.1040000000000017E-2</v>
      </c>
      <c r="AJ99">
        <f t="shared" si="1"/>
        <v>1.9919999999999969E-2</v>
      </c>
      <c r="AK99">
        <f t="shared" si="1"/>
        <v>1.7760000000000001E-2</v>
      </c>
      <c r="AL99">
        <f t="shared" si="1"/>
        <v>1.9919999999999969E-2</v>
      </c>
      <c r="AM99">
        <f t="shared" si="1"/>
        <v>1.358000000000001E-2</v>
      </c>
      <c r="AN99">
        <f t="shared" si="1"/>
        <v>1.3199999999999979E-2</v>
      </c>
      <c r="AO99">
        <f t="shared" si="1"/>
        <v>1.1970000000000019E-2</v>
      </c>
      <c r="AP99">
        <f t="shared" si="1"/>
        <v>3.0240000000000052E-2</v>
      </c>
      <c r="AQ99">
        <f t="shared" si="1"/>
        <v>9.3600000000000107E-3</v>
      </c>
      <c r="AR99">
        <f t="shared" si="1"/>
        <v>1.8480000000000017E-2</v>
      </c>
      <c r="AS99">
        <f t="shared" si="1"/>
        <v>9.3600000000000107E-3</v>
      </c>
      <c r="AT99">
        <f t="shared" si="1"/>
        <v>9.3600000000000107E-3</v>
      </c>
      <c r="AU99">
        <f t="shared" si="1"/>
        <v>9.3600000000000107E-3</v>
      </c>
      <c r="AV99">
        <f t="shared" si="1"/>
        <v>1.7519999999999977E-2</v>
      </c>
      <c r="AW99">
        <f t="shared" si="1"/>
        <v>9.3600000000000107E-3</v>
      </c>
      <c r="AX99">
        <f t="shared" si="1"/>
        <v>6.9600000000000037E-2</v>
      </c>
      <c r="AY99">
        <f t="shared" si="1"/>
        <v>1.6319999999999998E-2</v>
      </c>
      <c r="AZ99">
        <f t="shared" si="1"/>
        <v>1.0559999999999996E-2</v>
      </c>
      <c r="BA99">
        <f t="shared" si="1"/>
        <v>1.3919999999999972E-2</v>
      </c>
      <c r="BB99">
        <f t="shared" si="1"/>
        <v>9.3600000000000107E-3</v>
      </c>
      <c r="BC99">
        <f t="shared" si="1"/>
        <v>2.0626800000000012</v>
      </c>
      <c r="BD99">
        <f t="shared" si="1"/>
        <v>0.73668</v>
      </c>
      <c r="BE99">
        <f t="shared" si="1"/>
        <v>1.32</v>
      </c>
      <c r="BF99">
        <f t="shared" si="1"/>
        <v>0.7581</v>
      </c>
      <c r="BG99">
        <f t="shared" si="1"/>
        <v>0.32489999999999997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2022-11-02T10:36:36Z</dcterms:modified>
</cp:coreProperties>
</file>